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externalLinks/externalLink6.xml" ContentType="application/vnd.openxmlformats-officedocument.spreadsheetml.externalLink+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740" yWindow="2205" windowWidth="9750" windowHeight="5040" tabRatio="946"/>
  </bookViews>
  <sheets>
    <sheet name="ΠΡΟΤΕΙΝΟΜΕΝΟΣ ΤΙΜΟΚΑΤΑΛΟΓΟΣ" sheetId="28" r:id="rId1"/>
  </sheets>
  <externalReferences>
    <externalReference r:id="rId2"/>
    <externalReference r:id="rId3"/>
    <externalReference r:id="rId4"/>
    <externalReference r:id="rId5"/>
    <externalReference r:id="rId6"/>
    <externalReference r:id="rId7"/>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'ΠΡΟΤΕΙΝΟΜΕΝΟΣ ΤΙΜΟΚΑΤΑΛΟΓΟΣ'!$A$2:$U$96</definedName>
    <definedName name="_xlnm.Print_Titles" localSheetId="0">'ΠΡΟΤΕΙΝΟΜΕΝΟΣ ΤΙΜΟΚΑΤΑΛΟΓΟΣ'!$2:$7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45621"/>
</workbook>
</file>

<file path=xl/calcChain.xml><?xml version="1.0" encoding="utf-8"?>
<calcChain xmlns="http://schemas.openxmlformats.org/spreadsheetml/2006/main">
  <c r="K94" i="28"/>
  <c r="K93"/>
  <c r="A94"/>
  <c r="A93"/>
  <c r="K33"/>
  <c r="A33"/>
  <c r="K27"/>
  <c r="K26"/>
  <c r="A27"/>
  <c r="A26"/>
  <c r="K91"/>
  <c r="K90"/>
  <c r="K89"/>
  <c r="K87"/>
  <c r="K86"/>
  <c r="K85"/>
  <c r="K84"/>
  <c r="K82"/>
  <c r="K81"/>
  <c r="K79"/>
  <c r="K78"/>
  <c r="K77"/>
  <c r="K76"/>
  <c r="K75"/>
  <c r="K74"/>
  <c r="K73"/>
  <c r="K71"/>
  <c r="K70"/>
  <c r="K68"/>
  <c r="K66"/>
  <c r="K65"/>
  <c r="K64"/>
  <c r="K63"/>
  <c r="K62"/>
  <c r="K61"/>
  <c r="K60"/>
  <c r="K59"/>
  <c r="K58"/>
  <c r="K57"/>
  <c r="K56"/>
  <c r="K55"/>
  <c r="K54"/>
  <c r="K53"/>
  <c r="K52"/>
  <c r="K51"/>
  <c r="K50"/>
  <c r="K49"/>
  <c r="K48"/>
  <c r="K47"/>
  <c r="K46"/>
  <c r="K44"/>
  <c r="K42"/>
  <c r="K41"/>
  <c r="K40"/>
  <c r="K39"/>
  <c r="K38"/>
  <c r="K37"/>
  <c r="K35"/>
  <c r="K32"/>
  <c r="K31"/>
  <c r="K30"/>
  <c r="K29"/>
  <c r="K23"/>
  <c r="K24"/>
  <c r="K25"/>
  <c r="K22"/>
  <c r="K18"/>
  <c r="K19"/>
  <c r="K20"/>
  <c r="K17"/>
  <c r="K16"/>
  <c r="K12"/>
  <c r="K13"/>
  <c r="K11"/>
  <c r="K10"/>
  <c r="K9"/>
  <c r="A79"/>
  <c r="A78"/>
  <c r="A77"/>
  <c r="A76"/>
  <c r="A75"/>
  <c r="A74"/>
  <c r="A73"/>
  <c r="A60"/>
  <c r="A91"/>
  <c r="A90"/>
  <c r="A89"/>
  <c r="A59"/>
  <c r="A58"/>
  <c r="A87"/>
  <c r="A56"/>
  <c r="A57"/>
  <c r="A52"/>
  <c r="A53"/>
  <c r="A54"/>
  <c r="A55"/>
  <c r="A47"/>
  <c r="A86"/>
  <c r="A66"/>
  <c r="A65"/>
  <c r="A64"/>
  <c r="A63"/>
  <c r="A62"/>
  <c r="A61"/>
  <c r="A51"/>
  <c r="A50"/>
  <c r="A49"/>
  <c r="A48"/>
  <c r="A46"/>
  <c r="A20"/>
  <c r="A83"/>
  <c r="A69"/>
  <c r="A36"/>
  <c r="A15"/>
  <c r="A14"/>
  <c r="A32"/>
  <c r="A25"/>
  <c r="A71"/>
  <c r="A44"/>
  <c r="A42"/>
  <c r="A40"/>
  <c r="A16"/>
  <c r="A12"/>
  <c r="A9"/>
  <c r="A41"/>
  <c r="A39"/>
  <c r="A24"/>
  <c r="A31"/>
  <c r="A22"/>
  <c r="A18"/>
  <c r="A11"/>
  <c r="A19"/>
  <c r="A38"/>
  <c r="A37"/>
  <c r="A35"/>
  <c r="A82"/>
  <c r="A17"/>
  <c r="A13"/>
  <c r="A10"/>
  <c r="A68"/>
  <c r="A23"/>
  <c r="A29"/>
  <c r="A30"/>
  <c r="A70"/>
  <c r="A85"/>
  <c r="A84"/>
  <c r="A81"/>
</calcChain>
</file>

<file path=xl/sharedStrings.xml><?xml version="1.0" encoding="utf-8"?>
<sst xmlns="http://schemas.openxmlformats.org/spreadsheetml/2006/main" count="669" uniqueCount="384">
  <si>
    <t>(s)</t>
  </si>
  <si>
    <t>Καύσιμο</t>
  </si>
  <si>
    <t>cm3</t>
  </si>
  <si>
    <t>0-100 χλμ/ώρα</t>
  </si>
  <si>
    <t>Βενζίνη</t>
  </si>
  <si>
    <t>Πετρέλαιο</t>
  </si>
  <si>
    <t>130</t>
  </si>
  <si>
    <t>102 (10,4) / 3000</t>
  </si>
  <si>
    <t>HP (kw) / σ.α.λ</t>
  </si>
  <si>
    <t>Nm (kgm) / σ.α.λ</t>
  </si>
  <si>
    <t>Ισχύς</t>
  </si>
  <si>
    <t>Ροπή</t>
  </si>
  <si>
    <t>Ταχύτητα</t>
  </si>
  <si>
    <t>Αστικού Κύκλου</t>
  </si>
  <si>
    <t>Μικτής διαδρομής</t>
  </si>
  <si>
    <t>69 (51) / 5500</t>
  </si>
  <si>
    <t>500 C</t>
  </si>
  <si>
    <t>77 (57) / 6000</t>
  </si>
  <si>
    <t>ABS/EBD , σύστημα ESP / ASR / Hill Holder, σύστημα Start &amp; Stop,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</si>
  <si>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Κυβισμός</t>
  </si>
  <si>
    <t>112</t>
  </si>
  <si>
    <t>431</t>
  </si>
  <si>
    <t>Εκτός πόλης</t>
  </si>
  <si>
    <r>
      <t>ΕΚΠΟΜΠΕΣ CO</t>
    </r>
    <r>
      <rPr>
        <vertAlign val="subscript"/>
        <sz val="14"/>
        <rFont val="Tahoma"/>
        <family val="2"/>
        <charset val="161"/>
      </rPr>
      <t xml:space="preserve">2 </t>
    </r>
    <r>
      <rPr>
        <sz val="14"/>
        <rFont val="Tahoma"/>
        <family val="2"/>
        <charset val="161"/>
      </rPr>
      <t>(g/km)</t>
    </r>
  </si>
  <si>
    <t>85 (62.5) / 5500</t>
  </si>
  <si>
    <t xml:space="preserve">145 (14.8) / 1900 </t>
  </si>
  <si>
    <t>132</t>
  </si>
  <si>
    <t>433</t>
  </si>
  <si>
    <t>χλμ/ώρα</t>
  </si>
  <si>
    <t>Περιγραφή</t>
  </si>
  <si>
    <t>Τεχνικά χαρακτηριστικά</t>
  </si>
  <si>
    <t>Κατανάλωση ΕΕ 1999/100</t>
  </si>
  <si>
    <t>69 (50) / 5500</t>
  </si>
  <si>
    <t>DOBLO</t>
  </si>
  <si>
    <t>95 (70) / 6000</t>
  </si>
  <si>
    <t>127 (12.9) / 4500</t>
  </si>
  <si>
    <t>QUBO</t>
  </si>
  <si>
    <t>Προτεινόμενη Τελική Τιμή (€)</t>
  </si>
  <si>
    <t>120 (88) / 5000</t>
  </si>
  <si>
    <t>115 (11,7) / 3250</t>
  </si>
  <si>
    <t>102 (10.4) / 3000</t>
  </si>
  <si>
    <t>432</t>
  </si>
  <si>
    <t xml:space="preserve">Μέγιστη </t>
  </si>
  <si>
    <t xml:space="preserve">Επιτάχυνση </t>
  </si>
  <si>
    <t xml:space="preserve">Τελική </t>
  </si>
  <si>
    <t>Κωδικός</t>
  </si>
  <si>
    <t>Μοντέλο</t>
  </si>
  <si>
    <t xml:space="preserve"> Eξοπλισμός</t>
  </si>
  <si>
    <t>PUNTO</t>
  </si>
  <si>
    <t>69(51) / 5500</t>
  </si>
  <si>
    <t>85(63) / 5500</t>
  </si>
  <si>
    <t>145 (14,8) / 1900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</si>
  <si>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</si>
  <si>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 εφεδρικός τροχός</t>
  </si>
  <si>
    <t>206 (21) / 2000</t>
  </si>
  <si>
    <t>500L</t>
  </si>
  <si>
    <t>14J</t>
  </si>
  <si>
    <t>1.4 95hp POP</t>
  </si>
  <si>
    <t>1.4 95hp POP STAR</t>
  </si>
  <si>
    <t>127 / 4500</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</si>
  <si>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</si>
  <si>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Traction +, Radio CD - MP3 Player,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</si>
  <si>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0.9 Twinair 85hp LOUNGE</t>
  </si>
  <si>
    <t>1.2 69hp LOUNGE</t>
  </si>
  <si>
    <t>1.3 MTJ 95hp LOUNGE</t>
  </si>
  <si>
    <t>1.2 69hp POP</t>
  </si>
  <si>
    <t xml:space="preserve">1.2 69hp POP 5Π </t>
  </si>
  <si>
    <t>Προτεινόμενος Τιμοκατάλογος</t>
  </si>
  <si>
    <t>NEW PANDA</t>
  </si>
  <si>
    <t>0.9 Twinair 105hp LOUNGE</t>
  </si>
  <si>
    <t>145 (14.8)/ 1900</t>
  </si>
  <si>
    <t>320 / 1750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</si>
  <si>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t>
  </si>
  <si>
    <t>1.4 77hp POP LPG 5Π</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</si>
  <si>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αισθητήρες παρκαρίσματος, ζάντες αλουμινίου 17'', τάπα ρεζερβουάρ καυσίμου με Smart Fuel System, πίνακας οργάνων με στροφόμετρο και Trip Computer, Cargo Magic Space, εφεδρικός τροχός</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</si>
  <si>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</si>
  <si>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500L LIVING</t>
  </si>
  <si>
    <t>199.25Y.7</t>
  </si>
  <si>
    <t>25Y</t>
  </si>
  <si>
    <t>199.B5S.7</t>
  </si>
  <si>
    <t>B5S</t>
  </si>
  <si>
    <t>319.118.0</t>
  </si>
  <si>
    <t>319.138.0</t>
  </si>
  <si>
    <t>319.117.0</t>
  </si>
  <si>
    <t>319.110.0</t>
  </si>
  <si>
    <t>319.130.0</t>
  </si>
  <si>
    <t>319.17P.0</t>
  </si>
  <si>
    <t>118</t>
  </si>
  <si>
    <t>138</t>
  </si>
  <si>
    <t>117</t>
  </si>
  <si>
    <t>110</t>
  </si>
  <si>
    <t>17P</t>
  </si>
  <si>
    <t>073</t>
  </si>
  <si>
    <t>093</t>
  </si>
  <si>
    <t>091</t>
  </si>
  <si>
    <t>573</t>
  </si>
  <si>
    <t>593</t>
  </si>
  <si>
    <t>591</t>
  </si>
  <si>
    <t>71A</t>
  </si>
  <si>
    <t>76B</t>
  </si>
  <si>
    <t>0.9 Twinair 105hp LOUNGE 5Π</t>
  </si>
  <si>
    <t>105 (77) / 6500</t>
  </si>
  <si>
    <t>199.55W.7</t>
  </si>
  <si>
    <t>55W</t>
  </si>
  <si>
    <t>13,2 (145) / 4000</t>
  </si>
  <si>
    <t>047</t>
  </si>
  <si>
    <t>547</t>
  </si>
  <si>
    <t>105 (77.0) / 5500</t>
  </si>
  <si>
    <t>145 (14.8)/ 2000</t>
  </si>
  <si>
    <t>ΒΖ - ΦΑ</t>
  </si>
  <si>
    <t>85 (63) / 5500 (ΒΖ) - 80 (59) / 5500 (ΦΑ)</t>
  </si>
  <si>
    <t>145 (14,8) / 1900 (ΒΖ) - 140 (14,3) / 2500 (ΦΑ)</t>
  </si>
  <si>
    <t>12.0 (ΒΖ) / 12.8 (ΦΑ)</t>
  </si>
  <si>
    <t>170 (ΒΖ) / 168 (ΦΑ)</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</si>
  <si>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t>
  </si>
  <si>
    <t>149 (BZ) / 115 (ΦΑ)</t>
  </si>
  <si>
    <t>7.9 (ΒΖ) / 5,4 (ΦΑ)</t>
  </si>
  <si>
    <t>5.4 (ΒΖ) / 3,5 (ΦΑ)</t>
  </si>
  <si>
    <t>6.3 (ΒΖ) / 4,2 (ΦΑ)</t>
  </si>
  <si>
    <t>77 (57) / 6000 (ΒΖ) - 70 (51) / 6000 (ΦΑ)</t>
  </si>
  <si>
    <t>115 (11.7) / 3000 (ΒΖ) - 104 (10.6) / 3000 (ΦΑ)</t>
  </si>
  <si>
    <t>14.9 (ΒΖ) / 16.9 (ΦΑ)</t>
  </si>
  <si>
    <t>162 (ΒΖ) / 156 (ΦΑ)</t>
  </si>
  <si>
    <t>137 (BZ) / 105 (ΦΑ)</t>
  </si>
  <si>
    <t>7.2 (ΒΖ) / 4,7 (ΦΑ)</t>
  </si>
  <si>
    <t>5.2 (ΒΖ) / 3,3 (ΦΑ)</t>
  </si>
  <si>
    <t>5.9 (ΒΖ) / 3,9 (ΦΑ)</t>
  </si>
  <si>
    <t>145 (14.8) / 2000 (ΒΖ) - 140 (14.3) / 2500 (ΦΑ)</t>
  </si>
  <si>
    <t>14.8 (ΒΖ) / 15.7 (ΦΑ)</t>
  </si>
  <si>
    <t>167 (ΒΖ) / 163 (ΦΑ)</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</si>
  <si>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radioCD/Mp3 Player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</si>
  <si>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0.9 Twinair 80hp POP STAR CNG</t>
  </si>
  <si>
    <t>199.C5T.7</t>
  </si>
  <si>
    <t>C5T</t>
  </si>
  <si>
    <t>1.4 70hp LOUNGE 5D CNG</t>
  </si>
  <si>
    <t>76C</t>
  </si>
  <si>
    <t>173 (BZ) / 134 (ΦΑ)</t>
  </si>
  <si>
    <t>6.1 (ΒΖ) / 4,0 (ΦΑ)</t>
  </si>
  <si>
    <t>7.4 (ΒΖ) / 4,9 (ΦΑ)</t>
  </si>
  <si>
    <t>120 (88) / 5000 (ΒΖ) - 120 (88) / 5000 (ΦΑ)</t>
  </si>
  <si>
    <t>206 (21.0) / 2000 (ΒΖ) - 206 (21.0) / 2000 (ΦΑ)</t>
  </si>
  <si>
    <t>12.3 (ΒΖ) / 12.3 (ΦΑ)</t>
  </si>
  <si>
    <t>172 (ΒΖ) / 172 (ΦΑ)</t>
  </si>
  <si>
    <t>ABS / EBD και Brake assist, αυτόματος κλιματισμός,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επιλογέας 4Χ4 με Hill Descent, Radio CD - MP3 Player, σύστημα Blue &amp; Me, δερμάτινο τιμόνι,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</si>
  <si>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319.112.0</t>
  </si>
  <si>
    <t>319.132.0</t>
  </si>
  <si>
    <t>1.2 69hp POP 4X2</t>
  </si>
  <si>
    <t>1.2 69hp LOUNGE 4X2</t>
  </si>
  <si>
    <t>1.2 69hp LPG POP 4X2</t>
  </si>
  <si>
    <t>0.9 Twinair 85hp POP 4X2</t>
  </si>
  <si>
    <t>0.9 Twinair 85hp LOUNGE 4X2</t>
  </si>
  <si>
    <t>0.9 Twinair 80hp POP 4X2 CNG</t>
  </si>
  <si>
    <t>0.9 Twinair 80hp LOUNGE 4X2 CNG</t>
  </si>
  <si>
    <t>0.9 Twinair 85hp CLIMBING 4X4</t>
  </si>
  <si>
    <t>500X</t>
  </si>
  <si>
    <t>334.130.0</t>
  </si>
  <si>
    <t>334.332.0</t>
  </si>
  <si>
    <t>334.532.0</t>
  </si>
  <si>
    <t>334.432.0</t>
  </si>
  <si>
    <t>334.732.0</t>
  </si>
  <si>
    <t>334.334.0</t>
  </si>
  <si>
    <t>334.534.0</t>
  </si>
  <si>
    <t>334.434.0</t>
  </si>
  <si>
    <t>334.734.0</t>
  </si>
  <si>
    <t>334.43D.0</t>
  </si>
  <si>
    <t>334.73D.0</t>
  </si>
  <si>
    <t>332</t>
  </si>
  <si>
    <t>532</t>
  </si>
  <si>
    <t>334</t>
  </si>
  <si>
    <t>534</t>
  </si>
  <si>
    <t>434</t>
  </si>
  <si>
    <t>732</t>
  </si>
  <si>
    <t>734</t>
  </si>
  <si>
    <t>43D</t>
  </si>
  <si>
    <t>73D</t>
  </si>
  <si>
    <t>230 / 1750</t>
  </si>
  <si>
    <t>231 / 1750</t>
  </si>
  <si>
    <t>232 / 1750</t>
  </si>
  <si>
    <t>233 / 1750</t>
  </si>
  <si>
    <t>110 (81) / 5500</t>
  </si>
  <si>
    <t>140 (103) / 5000</t>
  </si>
  <si>
    <t>152 / 4500</t>
  </si>
  <si>
    <t>120 (88) / 3750</t>
  </si>
  <si>
    <t>140 (103) / 4000</t>
  </si>
  <si>
    <t>350 / 1750</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</si>
  <si>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</si>
  <si>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πίσω σκούρα κρύσταλλα, μπάρες οροφής,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</si>
  <si>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</si>
  <si>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</si>
  <si>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τετρακίνηση, αυτόματο κιβώτιο ταχυτήτων 9 σχέσεων,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</si>
  <si>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106 (BZ) / 85 (ΦΑ)</t>
  </si>
  <si>
    <t>5.8 (ΒΖ) / 3,9 (ΦΑ)</t>
  </si>
  <si>
    <t>3.8 (ΒΖ) / 2,6 (ΦΑ)</t>
  </si>
  <si>
    <t>4.5 (ΒΖ) / 3,1 (ΦΑ)</t>
  </si>
  <si>
    <t>1.4 120hp EASY</t>
  </si>
  <si>
    <t>1.4 T-Jet 120hp EASY CNG</t>
  </si>
  <si>
    <t>152.71A.1</t>
  </si>
  <si>
    <t>152.76B.1</t>
  </si>
  <si>
    <t>152.76C.1</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</si>
  <si>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</si>
  <si>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</si>
  <si>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</si>
  <si>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330.14J.2</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</si>
  <si>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τρίτο πίσω προσκέφαλο, προβολείς ομίχλης,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</si>
  <si>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</si>
  <si>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334.330.0</t>
  </si>
  <si>
    <t>330</t>
  </si>
  <si>
    <t>334.431.0</t>
  </si>
  <si>
    <t>334.331.0</t>
  </si>
  <si>
    <t>334.531.0</t>
  </si>
  <si>
    <t>334.731.0</t>
  </si>
  <si>
    <t>334.433.0</t>
  </si>
  <si>
    <t>334.733.0</t>
  </si>
  <si>
    <t>733</t>
  </si>
  <si>
    <t>331</t>
  </si>
  <si>
    <t>531</t>
  </si>
  <si>
    <t>731</t>
  </si>
  <si>
    <t>170 (125) / 5500</t>
  </si>
  <si>
    <t>250 / 2500</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</si>
  <si>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</si>
  <si>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ABS &amp; EBD και ESP, Air Condition, Start&amp;Stop, μετωπικοί αερόσακοι (οδηγού / συνοδηγού),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</si>
  <si>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351.27V.2</t>
  </si>
  <si>
    <t>27V</t>
  </si>
  <si>
    <t>1.3 MTJ 95hp LOUNGE MTA</t>
  </si>
  <si>
    <t>1.6 MTJ 120hp LOUNGE</t>
  </si>
  <si>
    <t>14T</t>
  </si>
  <si>
    <t>330.14T.2</t>
  </si>
  <si>
    <t>1.3 MTJ 95hp POP STAR</t>
  </si>
  <si>
    <t>17T</t>
  </si>
  <si>
    <t>330.17T.2</t>
  </si>
  <si>
    <t>14V</t>
  </si>
  <si>
    <t>330.14V.2</t>
  </si>
  <si>
    <t>1.3 MTJ 95hp POP STAR MTA</t>
  </si>
  <si>
    <t>330.16V.2</t>
  </si>
  <si>
    <t>16V</t>
  </si>
  <si>
    <t>1.3 MTJ 95hp TREKKING MTA</t>
  </si>
  <si>
    <t>1.6 MTJ 120hp POP STAR</t>
  </si>
  <si>
    <t>330.17Z.2</t>
  </si>
  <si>
    <t>17Z</t>
  </si>
  <si>
    <t>330.16Z.2</t>
  </si>
  <si>
    <t>1.6 MTJ 120hp TREKKING</t>
  </si>
  <si>
    <t>16Z</t>
  </si>
  <si>
    <t>95 (70) / 3500</t>
  </si>
  <si>
    <t>215 / 1500</t>
  </si>
  <si>
    <t>152.71R.1</t>
  </si>
  <si>
    <t>152.76R.1</t>
  </si>
  <si>
    <t>152.77R.1</t>
  </si>
  <si>
    <t>152.79R.1</t>
  </si>
  <si>
    <t>71R</t>
  </si>
  <si>
    <t>76R</t>
  </si>
  <si>
    <t>77R</t>
  </si>
  <si>
    <t>79R</t>
  </si>
  <si>
    <t>120 (88) / 4000</t>
  </si>
  <si>
    <t>320 (32.6) / 1750</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</si>
  <si>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(Οθόνη αφής 5'',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</si>
  <si>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15,4 (15,7 - 7 Θέσεις)</t>
  </si>
  <si>
    <t>150.073.4</t>
  </si>
  <si>
    <t>150.093.4</t>
  </si>
  <si>
    <t>150.091.4</t>
  </si>
  <si>
    <t>150.047.4</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</si>
  <si>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</si>
  <si>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</si>
  <si>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</si>
  <si>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150.573.4</t>
  </si>
  <si>
    <t>150.593.4</t>
  </si>
  <si>
    <t>150.591.4</t>
  </si>
  <si>
    <t>150.547.4</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</si>
  <si>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</si>
  <si>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</si>
  <si>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</si>
  <si>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ΣΤΙΣ ΠΑΡΑΠΑΝΩ ΤΙΜΕΣ ΔΕΝ ΣΥΜΠΕΡΙΛΑΜΒΑΝΟΝΤΑΙ ΤΑ ΕΞΟΔΑ ΠΙΝΑΚΙΔΩΝ , ΠΑΡΑΔΟΣΗΣ ΚΑΙ ΤΑ ΤΕΛΗ ΚΥΚΛΟΦΟΡΙΑΣ. ΣΑΣ ΥΠΕΝΘΥΜΙΖΟΥΜΕ ΟΤΙ ΤΟ ΤΙΜΗΜΑ ΠΩΛΗΣΗΣ ΑΠΟ ΤΗΝ FCAG ΠΡΟΣ ΕΣΑΣ ΓΙΑ ΚΑΘΕ ΑΥΤΟΚΙΝΗΤΟ, ΟΡΙΣΤΙΚΟΠΟΙΕΙΤΑΙ ΑΠΟ ΤΗΝ FCAG ΚΑΤΑ ΤΗΝ ΣΤΙΓΜΗ ΤΗΣ ΕΚΔΟΣΗΣ ΤΟΥ ΤΙΜΟΛΟΓΙΟΥ. OΠΟΙΟΔΗΠΟΤΕ ΠΡΟΗΓΟΥΜΕΝΟ ΑΝΑΦΕΡΟΜΕΝΟ ΤΙΜΗΜΑ ΕΙΝΑΙ ΕΝΔΕΙΚΤΙΚΟ.</t>
  </si>
  <si>
    <t>111</t>
  </si>
  <si>
    <t>131</t>
  </si>
  <si>
    <t>17X</t>
  </si>
  <si>
    <t>1CX</t>
  </si>
  <si>
    <t>1.3 MTJ 95hp POP 4X2</t>
  </si>
  <si>
    <t>1.3 MTJ 95hp LOUNGE 4X2</t>
  </si>
  <si>
    <t>1.3 MTJ 95hp CLIMBING 4X4</t>
  </si>
  <si>
    <t>95(70) / 3750</t>
  </si>
  <si>
    <t>200 (20) / 1500</t>
  </si>
  <si>
    <t>319.111.0</t>
  </si>
  <si>
    <t>319.131.0</t>
  </si>
  <si>
    <t>319.17X.0</t>
  </si>
  <si>
    <t>319.1CX.0</t>
  </si>
  <si>
    <t>1.6 MTJ 120hp POP</t>
  </si>
  <si>
    <t>1.6 MTJ 120hp EASY</t>
  </si>
  <si>
    <t>95 (70) / 3750</t>
  </si>
  <si>
    <t>200 / 1500</t>
  </si>
  <si>
    <t>ABS, EBD, ESP, Hill Holder, Roll Over Mitigation, TPMS, Start &amp; Stop,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</si>
  <si>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334.13Α.0</t>
  </si>
  <si>
    <t>334.33Α.0</t>
  </si>
  <si>
    <t>13A</t>
  </si>
  <si>
    <t>33A</t>
  </si>
  <si>
    <t>1.3 MTJ 95hp DYNAMIC</t>
  </si>
  <si>
    <t>1.3 MTJ 95hp TREKKING</t>
  </si>
  <si>
    <t>ABS / EBD, Air Condition, σύστημα Start &amp; Stop,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</si>
  <si>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1.3 MTJ 80hp DYNAMIC</t>
  </si>
  <si>
    <t>300.5PR.0</t>
  </si>
  <si>
    <t>300.5PS.0</t>
  </si>
  <si>
    <t>300.6AS.0</t>
  </si>
  <si>
    <t>5PR</t>
  </si>
  <si>
    <t>5PS</t>
  </si>
  <si>
    <t>6AS</t>
  </si>
  <si>
    <t>ABS / EBD, σύστημα ηλεκτρονικής ευστάθειας traction plus, Air Condition, μετωπικοί αερόσακοι (οδηγού / συνοδηγού), πλευρικοί αερόσακοι, 2 πλαϊνές συρόμενες πόρτες, ζάντες αλουμινίου 16'', ηλεκτρικοί εξωτερικοί καθρέφτες στο χρώμα του αμαξώματος, προβολείς ομίχλης, πίσω σκούρα κρύσταλλα, μπάρες οροφής,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</si>
  <si>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80 (59) / 3750</t>
  </si>
  <si>
    <t>200 (20,4) / 1500</t>
  </si>
  <si>
    <t>334.53A.0</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</si>
  <si>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</si>
  <si>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</si>
  <si>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με οθόνη αφής 5'', Bluetooth, θύρα USB και χειριστήρια στο τιμόνι,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</si>
  <si>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53A</t>
  </si>
  <si>
    <t>530</t>
  </si>
  <si>
    <t>335</t>
  </si>
  <si>
    <t>535</t>
  </si>
  <si>
    <t>337</t>
  </si>
  <si>
    <t>537</t>
  </si>
  <si>
    <t>TIPO SEDAN</t>
  </si>
  <si>
    <t>ΒΖ - LPG</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</si>
  <si>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</si>
  <si>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σύστημα Start &amp; Stop,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</si>
  <si>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356.330.0</t>
  </si>
  <si>
    <t>356.530.0</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</si>
  <si>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5''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kit chrome, ζάντες αλουμινίου 16'', κιτ καπνιστή, ρεζέρβα</t>
  </si>
  <si>
    <t>356.335.0</t>
  </si>
  <si>
    <t>356.535.0</t>
  </si>
  <si>
    <t>356.337.0</t>
  </si>
  <si>
    <t>356.537.0</t>
  </si>
  <si>
    <t>356.532.0</t>
  </si>
  <si>
    <t>Τέλη Κυκλοφορίας 2016</t>
  </si>
  <si>
    <t>1.3 MTJ 95hp CROSS 4X4</t>
  </si>
  <si>
    <t>150.076.4</t>
  </si>
  <si>
    <t>150.096.4</t>
  </si>
  <si>
    <t>076</t>
  </si>
  <si>
    <t>096</t>
  </si>
  <si>
    <t>1.3 MTJ 95hp POP</t>
  </si>
  <si>
    <t>95 (70) / 4000</t>
  </si>
  <si>
    <t>ABS / EBD / ESP / Hill Holder, Start &amp; Stop,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</si>
  <si>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Start &amp; Stop,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</si>
  <si>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596</t>
  </si>
  <si>
    <t>150.596.4</t>
  </si>
  <si>
    <t>L00</t>
  </si>
  <si>
    <t>124 SPIDER</t>
  </si>
  <si>
    <t>348.L00.0</t>
  </si>
  <si>
    <t>348.P00.0</t>
  </si>
  <si>
    <t>P00</t>
  </si>
  <si>
    <t>240 / 2250</t>
  </si>
  <si>
    <t>ABS &amp; EBD, ESP &amp; ERM, Active Hood, Aυτόματος κλιματισμός,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δερμάτινο σαλόνι, σύστημα Radio/MP3 Player (USB, AUX) με χειριστήρια στο τιμόνι, κεντρικό κλείδωμα θυρών με τηλεχειρισμό, προβολέις ομίχλης, δερμάτινο τιμόνι και πόμολο λεβιέ ταχυτήτων, ζάντες αλουμινίου 17'', πλαίσιο παρμπρίζ σε ασημί χρώμα, roll bar σε ασημί επένδυση, πλευρικά μαρσπιέ, διπλή απόληξη εξάτμισης επιχρωμιωμένη, κιτ Fix &amp; Go, πίσω φώτα LED</t>
  </si>
  <si>
    <t>ABS &amp; EBD, ESP &amp; ERM, Active Hood, Air Condition,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σύστημα Radio/MP3 Player (USB, AUX) με χειριστήρια στο τιμόνι, κεντρικό λείδωμα θυρών με τηλεχειρισμό, δερμάτινο τιμόνι και πόμολο λεβιέ ταχυτήτων, ζάντες αλουμινίου 16'', πλαίσιο παρμπρίζ στο χρώμα του αμαξώματος, roll bar σε μαύρη επένδυση, πλευρικά μαρσπιέ, διπλή απόληξη εξάτμισης ατσάλινη, κιτ Fix &amp; Go, πίσω φώτα LED</t>
  </si>
  <si>
    <t>1.6 E-Torq 110hp POP</t>
  </si>
  <si>
    <t>1.6 E-Torq 110hp POP STAR</t>
  </si>
  <si>
    <t>1.4 Multiair 140hp POP STAR</t>
  </si>
  <si>
    <t>1.4 Multiair 140hp LOUNGE</t>
  </si>
  <si>
    <t>1.4 Multiair 140hp CROSS</t>
  </si>
  <si>
    <t>1.4 Multiair 140hp CROSS PLUS</t>
  </si>
  <si>
    <t>1.4 Multiair 140hp DCT POP STAR</t>
  </si>
  <si>
    <t>1.4 Multiair 140hp DCT LOUNGE</t>
  </si>
  <si>
    <t>1.4 Multiair 140hp DCT CROSS</t>
  </si>
  <si>
    <t>1.4 Multiair 140hp DCT CROSS PLUS</t>
  </si>
  <si>
    <t>1.4 Multiair 170hp 4Χ4 AT9 CROSS</t>
  </si>
  <si>
    <t>1.4 Multiair 170hp 4Χ4 AT9 CROSS PLUS</t>
  </si>
  <si>
    <t>1.6 MTJ 120hp CROSS</t>
  </si>
  <si>
    <t>1.6 MTJ 120hp CROSS PLUS</t>
  </si>
  <si>
    <t>2.0 MTJ 140hp CROSS 4X4 AT9</t>
  </si>
  <si>
    <t>2.0 MTJ 140hp CROSS PLUS 4X4 AT9</t>
  </si>
  <si>
    <t>1.4 95hp POP 4Π</t>
  </si>
  <si>
    <t>1.4 95hp LOUNGE 4Π</t>
  </si>
  <si>
    <t>1.6 E-Torq 110hp LOUNGE AT6 4Π</t>
  </si>
  <si>
    <t>1.3 MTJ 95hp POP 4Π</t>
  </si>
  <si>
    <t>1.3 MTJ 95hp LOUNGE 4Π</t>
  </si>
  <si>
    <t>1.6 MTJ 120hp POP 4Π</t>
  </si>
  <si>
    <t>1.6 MTJ 120hp LOUNGE 4Π</t>
  </si>
  <si>
    <t>1.4 Multiair 140hp 124 SPIDER</t>
  </si>
  <si>
    <t>1.4 Multiair 140hp LUXURY</t>
  </si>
  <si>
    <t>9.9 (ΒΖ) / 6,5 (ΦΑ)</t>
  </si>
  <si>
    <t>7,3 (BZ) / 9,0 (LPG)</t>
  </si>
  <si>
    <t>4,8 (BZ) / 5,9 (LPG)</t>
  </si>
  <si>
    <t>5,7 (BZ) / 7,0 (LPG)</t>
  </si>
  <si>
    <t>6,7 (BZ) / 6,9 (LPG)</t>
  </si>
  <si>
    <t>4,3 (BZ) / 6,3 (LPG)</t>
  </si>
  <si>
    <t>5,2 (BZ) / 6,5 (LPG)</t>
  </si>
  <si>
    <t>BZ - LPG</t>
  </si>
  <si>
    <t>330.14B.2</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</si>
  <si>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</si>
  <si>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14B</t>
  </si>
</sst>
</file>

<file path=xl/styles.xml><?xml version="1.0" encoding="utf-8"?>
<styleSheet xmlns="http://schemas.openxmlformats.org/spreadsheetml/2006/main">
  <numFmts count="32">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5" formatCode="#,##0\ &quot;€&quot;"/>
  </numFmts>
  <fonts count="57">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16"/>
      <name val="Tahoma"/>
      <family val="2"/>
      <charset val="161"/>
    </font>
    <font>
      <b/>
      <sz val="16"/>
      <color indexed="61"/>
      <name val="Tahoma"/>
      <family val="2"/>
      <charset val="161"/>
    </font>
    <font>
      <sz val="16"/>
      <name val="Tahoma"/>
      <family val="2"/>
      <charset val="161"/>
    </font>
    <font>
      <sz val="16"/>
      <color indexed="9"/>
      <name val="Tahoma"/>
      <family val="2"/>
      <charset val="161"/>
    </font>
    <font>
      <b/>
      <sz val="2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b/>
      <i/>
      <sz val="14"/>
      <color indexed="61"/>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b/>
      <u/>
      <sz val="16"/>
      <color indexed="61"/>
      <name val="Tahoma"/>
      <family val="2"/>
      <charset val="161"/>
    </font>
    <font>
      <sz val="16"/>
      <color indexed="10"/>
      <name val="Tahoma"/>
      <family val="2"/>
      <charset val="161"/>
    </font>
    <font>
      <sz val="20"/>
      <name val="Tahoma"/>
      <family val="2"/>
      <charset val="161"/>
    </font>
    <font>
      <b/>
      <sz val="16"/>
      <color rgb="FF800000"/>
      <name val="Tahoma"/>
      <family val="2"/>
      <charset val="161"/>
    </font>
    <font>
      <sz val="20"/>
      <color indexed="56"/>
      <name val="Arial"/>
      <family val="2"/>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rgb="FF800000"/>
        <bgColor indexed="64"/>
      </patternFill>
    </fill>
    <fill>
      <patternFill patternType="solid">
        <fgColor rgb="FF800000"/>
        <bgColor indexed="24"/>
      </patternFill>
    </fill>
  </fills>
  <borders count="11">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s>
  <cellStyleXfs count="113">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cellStyleXfs>
  <cellXfs count="77">
    <xf numFmtId="0" fontId="0" fillId="0" borderId="0" xfId="0"/>
    <xf numFmtId="0" fontId="38" fillId="0" borderId="0" xfId="69" applyFont="1" applyFill="1" applyBorder="1" applyAlignment="1">
      <alignment vertical="center"/>
    </xf>
    <xf numFmtId="0" fontId="38" fillId="0" borderId="0" xfId="69" applyFont="1" applyFill="1" applyBorder="1" applyAlignment="1">
      <alignment horizontal="center" vertical="center"/>
    </xf>
    <xf numFmtId="0" fontId="36" fillId="0" borderId="0" xfId="69" applyFont="1" applyBorder="1" applyAlignment="1">
      <alignment horizontal="center" vertical="center"/>
    </xf>
    <xf numFmtId="0" fontId="37" fillId="0" borderId="0" xfId="69" applyFont="1" applyBorder="1" applyAlignment="1">
      <alignment horizontal="center" vertical="center"/>
    </xf>
    <xf numFmtId="3" fontId="36" fillId="0" borderId="0" xfId="69" applyNumberFormat="1" applyFont="1" applyBorder="1" applyAlignment="1">
      <alignment horizontal="center" vertical="center"/>
    </xf>
    <xf numFmtId="0" fontId="36" fillId="0" borderId="0" xfId="69" applyFont="1" applyFill="1" applyBorder="1" applyAlignment="1">
      <alignment horizontal="center" vertical="center"/>
    </xf>
    <xf numFmtId="0" fontId="38" fillId="0" borderId="0" xfId="69" applyFont="1" applyBorder="1" applyAlignment="1">
      <alignment vertical="center"/>
    </xf>
    <xf numFmtId="0" fontId="38" fillId="0" borderId="0" xfId="69" applyFont="1" applyBorder="1" applyAlignment="1">
      <alignment horizontal="center" vertical="center"/>
    </xf>
    <xf numFmtId="0" fontId="37" fillId="0" borderId="0" xfId="69" applyFont="1" applyFill="1" applyBorder="1" applyAlignment="1">
      <alignment vertical="center"/>
    </xf>
    <xf numFmtId="3" fontId="38" fillId="0" borderId="0" xfId="69" applyNumberFormat="1" applyFont="1" applyFill="1" applyBorder="1" applyAlignment="1">
      <alignment vertical="center"/>
    </xf>
    <xf numFmtId="0" fontId="38" fillId="0" borderId="0" xfId="69" applyFont="1" applyFill="1" applyBorder="1" applyAlignment="1">
      <alignment horizontal="left" vertical="center"/>
    </xf>
    <xf numFmtId="0" fontId="43" fillId="0" borderId="0" xfId="69" applyFont="1" applyBorder="1" applyAlignment="1">
      <alignment vertical="center"/>
    </xf>
    <xf numFmtId="0" fontId="43" fillId="0" borderId="0" xfId="69" applyFont="1" applyBorder="1" applyAlignment="1">
      <alignment horizontal="center" vertical="center"/>
    </xf>
    <xf numFmtId="0" fontId="43" fillId="0" borderId="0" xfId="69" applyFont="1" applyFill="1" applyBorder="1" applyAlignment="1">
      <alignment horizontal="center" vertical="center" wrapText="1"/>
    </xf>
    <xf numFmtId="0" fontId="43" fillId="0" borderId="0" xfId="69" applyFont="1" applyFill="1" applyBorder="1" applyAlignment="1">
      <alignment horizontal="center" vertical="center"/>
    </xf>
    <xf numFmtId="0" fontId="43" fillId="0" borderId="0" xfId="69" applyFont="1" applyFill="1" applyBorder="1" applyAlignment="1">
      <alignment vertical="center"/>
    </xf>
    <xf numFmtId="3" fontId="43" fillId="0" borderId="0" xfId="69" applyNumberFormat="1" applyFont="1" applyFill="1" applyBorder="1" applyAlignment="1">
      <alignment horizontal="center" vertical="center"/>
    </xf>
    <xf numFmtId="0" fontId="43" fillId="0" borderId="0" xfId="69" applyFont="1" applyFill="1" applyBorder="1" applyAlignment="1">
      <alignment horizontal="left" vertical="center"/>
    </xf>
    <xf numFmtId="3" fontId="43" fillId="0" borderId="0" xfId="69" applyNumberFormat="1" applyFont="1" applyFill="1" applyBorder="1" applyAlignment="1">
      <alignment horizontal="center" vertical="center" wrapText="1"/>
    </xf>
    <xf numFmtId="0" fontId="49" fillId="0" borderId="0" xfId="69" applyFont="1" applyBorder="1" applyAlignment="1">
      <alignment vertical="center"/>
    </xf>
    <xf numFmtId="0" fontId="49" fillId="0" borderId="0" xfId="69" applyFont="1" applyBorder="1" applyAlignment="1">
      <alignment horizontal="center" vertical="center"/>
    </xf>
    <xf numFmtId="0" fontId="49" fillId="0" borderId="0" xfId="69" applyFont="1" applyFill="1" applyBorder="1" applyAlignment="1">
      <alignment horizontal="left" vertical="center"/>
    </xf>
    <xf numFmtId="0" fontId="49" fillId="0" borderId="0" xfId="69" applyFont="1" applyFill="1" applyBorder="1" applyAlignment="1">
      <alignment vertical="center"/>
    </xf>
    <xf numFmtId="49" fontId="38" fillId="0" borderId="0" xfId="69" applyNumberFormat="1" applyFont="1" applyFill="1" applyBorder="1" applyAlignment="1">
      <alignment horizontal="center" vertical="center"/>
    </xf>
    <xf numFmtId="172" fontId="38" fillId="0" borderId="0" xfId="69" applyNumberFormat="1" applyFont="1" applyFill="1" applyBorder="1" applyAlignment="1">
      <alignment horizontal="center" vertical="center"/>
    </xf>
    <xf numFmtId="3" fontId="38" fillId="0" borderId="0" xfId="69" applyNumberFormat="1" applyFont="1" applyFill="1" applyBorder="1" applyAlignment="1">
      <alignment horizontal="center" vertical="center"/>
    </xf>
    <xf numFmtId="0" fontId="38" fillId="0" borderId="0" xfId="69" quotePrefix="1" applyFont="1" applyFill="1" applyBorder="1" applyAlignment="1">
      <alignment horizontal="center" vertical="center"/>
    </xf>
    <xf numFmtId="49" fontId="36" fillId="0" borderId="0" xfId="69" applyNumberFormat="1" applyFont="1" applyFill="1" applyBorder="1" applyAlignment="1">
      <alignment horizontal="center" vertical="center"/>
    </xf>
    <xf numFmtId="172" fontId="38" fillId="0" borderId="0" xfId="69" applyNumberFormat="1" applyFont="1" applyBorder="1" applyAlignment="1">
      <alignment horizontal="center" vertical="center"/>
    </xf>
    <xf numFmtId="0" fontId="38" fillId="0" borderId="0" xfId="69" applyNumberFormat="1" applyFont="1" applyFill="1" applyBorder="1" applyAlignment="1">
      <alignment horizontal="left" vertical="center"/>
    </xf>
    <xf numFmtId="0" fontId="38" fillId="0" borderId="0" xfId="69" applyFont="1" applyBorder="1" applyAlignment="1">
      <alignment horizontal="left" vertical="center"/>
    </xf>
    <xf numFmtId="3" fontId="38" fillId="0" borderId="0" xfId="69" applyNumberFormat="1" applyFont="1" applyBorder="1" applyAlignment="1">
      <alignment vertical="center"/>
    </xf>
    <xf numFmtId="0" fontId="53" fillId="0" borderId="0" xfId="69" applyFont="1" applyBorder="1" applyAlignment="1">
      <alignment vertical="center"/>
    </xf>
    <xf numFmtId="195" fontId="36" fillId="7" borderId="8" xfId="69" applyNumberFormat="1" applyFont="1" applyFill="1" applyBorder="1" applyAlignment="1">
      <alignment horizontal="center" vertical="center"/>
    </xf>
    <xf numFmtId="194" fontId="36" fillId="7" borderId="9" xfId="69" applyNumberFormat="1" applyFont="1" applyFill="1" applyBorder="1" applyAlignment="1">
      <alignment horizontal="center" vertical="center"/>
    </xf>
    <xf numFmtId="194" fontId="36" fillId="7" borderId="8" xfId="69" applyNumberFormat="1" applyFont="1" applyFill="1" applyBorder="1" applyAlignment="1">
      <alignment horizontal="center" vertical="center"/>
    </xf>
    <xf numFmtId="0" fontId="39" fillId="8" borderId="0" xfId="69" applyFont="1" applyFill="1" applyBorder="1" applyAlignment="1">
      <alignment horizontal="center" vertical="center"/>
    </xf>
    <xf numFmtId="0" fontId="40" fillId="8" borderId="0" xfId="69" applyFont="1" applyFill="1" applyBorder="1" applyAlignment="1">
      <alignment horizontal="left" vertical="center"/>
    </xf>
    <xf numFmtId="0" fontId="39" fillId="8" borderId="0" xfId="69" applyFont="1" applyFill="1" applyBorder="1" applyAlignment="1">
      <alignment horizontal="left" vertical="center"/>
    </xf>
    <xf numFmtId="0" fontId="38" fillId="8" borderId="0" xfId="69" applyFont="1" applyFill="1" applyBorder="1" applyAlignment="1">
      <alignment horizontal="left" vertical="center"/>
    </xf>
    <xf numFmtId="0" fontId="42" fillId="8" borderId="0" xfId="69" applyFont="1" applyFill="1" applyBorder="1" applyAlignment="1">
      <alignment horizontal="center" vertical="center" textRotation="90" wrapText="1"/>
    </xf>
    <xf numFmtId="0" fontId="44" fillId="8" borderId="0" xfId="69" applyFont="1" applyFill="1" applyBorder="1" applyAlignment="1">
      <alignment horizontal="center" vertical="center" textRotation="90" wrapText="1"/>
    </xf>
    <xf numFmtId="0" fontId="50" fillId="8" borderId="0" xfId="69" applyFont="1" applyFill="1" applyBorder="1" applyAlignment="1">
      <alignment horizontal="center" vertical="center" textRotation="90" wrapText="1"/>
    </xf>
    <xf numFmtId="0" fontId="51" fillId="8" borderId="0" xfId="69" applyFont="1" applyFill="1" applyBorder="1" applyAlignment="1">
      <alignment horizontal="center" vertical="center" textRotation="90" wrapText="1"/>
    </xf>
    <xf numFmtId="0" fontId="38" fillId="8" borderId="0" xfId="69" applyFont="1" applyFill="1" applyBorder="1" applyAlignment="1">
      <alignment horizontal="center" vertical="center"/>
    </xf>
    <xf numFmtId="0" fontId="38" fillId="8" borderId="0" xfId="69" applyFont="1" applyFill="1" applyBorder="1" applyAlignment="1">
      <alignment vertical="center"/>
    </xf>
    <xf numFmtId="3" fontId="38" fillId="8" borderId="0" xfId="69" applyNumberFormat="1" applyFont="1" applyFill="1" applyBorder="1" applyAlignment="1">
      <alignment vertical="center"/>
    </xf>
    <xf numFmtId="0" fontId="51" fillId="9" borderId="0" xfId="69" applyFont="1" applyFill="1" applyBorder="1" applyAlignment="1">
      <alignment vertical="center"/>
    </xf>
    <xf numFmtId="0" fontId="41" fillId="8" borderId="0" xfId="69" applyFont="1" applyFill="1" applyBorder="1" applyAlignment="1">
      <alignment vertical="center" wrapText="1"/>
    </xf>
    <xf numFmtId="0" fontId="46" fillId="0" borderId="0" xfId="69" applyFont="1" applyFill="1" applyBorder="1" applyAlignment="1">
      <alignment vertical="center"/>
    </xf>
    <xf numFmtId="0" fontId="38" fillId="0" borderId="0" xfId="69" applyFont="1" applyFill="1" applyBorder="1" applyAlignment="1">
      <alignment vertical="center" wrapText="1"/>
    </xf>
    <xf numFmtId="0" fontId="45" fillId="0" borderId="0" xfId="69" applyFont="1" applyFill="1" applyBorder="1" applyAlignment="1">
      <alignment vertical="center" textRotation="90" wrapText="1"/>
    </xf>
    <xf numFmtId="0" fontId="47" fillId="0" borderId="0" xfId="69" applyFont="1" applyFill="1" applyBorder="1" applyAlignment="1">
      <alignment vertical="center"/>
    </xf>
    <xf numFmtId="0" fontId="0" fillId="0" borderId="0" xfId="0" applyAlignment="1">
      <alignment horizontal="center"/>
    </xf>
    <xf numFmtId="0" fontId="38" fillId="0" borderId="0" xfId="69" applyFont="1" applyFill="1" applyBorder="1" applyAlignment="1">
      <alignment horizontal="center" vertical="center" wrapText="1"/>
    </xf>
    <xf numFmtId="3" fontId="52" fillId="0" borderId="0" xfId="50" applyNumberFormat="1" applyFont="1" applyFill="1" applyBorder="1" applyAlignment="1" applyProtection="1">
      <alignment horizontal="center" vertical="center"/>
    </xf>
    <xf numFmtId="0" fontId="51" fillId="9" borderId="0" xfId="69" applyFont="1" applyFill="1" applyBorder="1" applyAlignment="1">
      <alignment horizontal="center" vertical="center"/>
    </xf>
    <xf numFmtId="0" fontId="46" fillId="0" borderId="0" xfId="69" applyFont="1" applyFill="1" applyBorder="1" applyAlignment="1">
      <alignment horizontal="center" vertical="center"/>
    </xf>
    <xf numFmtId="0" fontId="47" fillId="0" borderId="0" xfId="69" applyFont="1" applyFill="1" applyBorder="1" applyAlignment="1">
      <alignment horizontal="center" vertical="center"/>
    </xf>
    <xf numFmtId="0" fontId="38" fillId="0" borderId="0" xfId="70" applyFont="1" applyFill="1" applyBorder="1" applyAlignment="1">
      <alignment horizontal="center" vertical="center"/>
    </xf>
    <xf numFmtId="0" fontId="51" fillId="8" borderId="0" xfId="70" applyFont="1" applyFill="1" applyBorder="1" applyAlignment="1">
      <alignment horizontal="center" vertical="center" textRotation="90" wrapText="1"/>
    </xf>
    <xf numFmtId="49" fontId="38" fillId="0" borderId="0" xfId="70" quotePrefix="1" applyNumberFormat="1" applyFont="1" applyBorder="1" applyAlignment="1">
      <alignment horizontal="center" vertical="center"/>
    </xf>
    <xf numFmtId="0" fontId="51" fillId="0" borderId="0" xfId="70" applyFont="1" applyFill="1" applyBorder="1" applyAlignment="1">
      <alignment horizontal="center" vertical="center"/>
    </xf>
    <xf numFmtId="172" fontId="38" fillId="0" borderId="0" xfId="69" quotePrefix="1" applyNumberFormat="1" applyFont="1" applyFill="1" applyBorder="1" applyAlignment="1">
      <alignment horizontal="center" vertical="center"/>
    </xf>
    <xf numFmtId="0" fontId="55" fillId="0" borderId="0" xfId="69" applyFont="1" applyFill="1" applyBorder="1" applyAlignment="1">
      <alignment horizontal="left" vertical="center" wrapText="1"/>
    </xf>
    <xf numFmtId="0" fontId="56" fillId="0" borderId="0" xfId="0" applyFont="1" applyAlignment="1">
      <alignment horizontal="center"/>
    </xf>
    <xf numFmtId="49" fontId="56" fillId="0" borderId="0" xfId="0" applyNumberFormat="1" applyFont="1" applyAlignment="1">
      <alignment horizontal="center"/>
    </xf>
    <xf numFmtId="0" fontId="54" fillId="0" borderId="0" xfId="69" applyFont="1" applyBorder="1" applyAlignment="1">
      <alignment vertical="center"/>
    </xf>
    <xf numFmtId="0" fontId="54" fillId="0" borderId="0" xfId="69" applyFont="1" applyBorder="1" applyAlignment="1">
      <alignment horizontal="center" vertical="center"/>
    </xf>
    <xf numFmtId="0" fontId="41" fillId="8" borderId="0" xfId="69" applyFont="1" applyFill="1" applyBorder="1" applyAlignment="1">
      <alignment horizontal="center" vertical="center" wrapText="1"/>
    </xf>
    <xf numFmtId="0" fontId="38" fillId="0" borderId="0" xfId="69" applyFont="1" applyFill="1" applyBorder="1" applyAlignment="1">
      <alignment horizontal="center" vertical="center" textRotation="90" wrapText="1"/>
    </xf>
    <xf numFmtId="0" fontId="43" fillId="0" borderId="0" xfId="69" applyFont="1" applyFill="1" applyBorder="1" applyAlignment="1">
      <alignment horizontal="center" vertical="center" wrapText="1"/>
    </xf>
    <xf numFmtId="0" fontId="55" fillId="0" borderId="4" xfId="69" applyFont="1" applyFill="1" applyBorder="1" applyAlignment="1">
      <alignment horizontal="left" vertical="center" wrapText="1"/>
    </xf>
    <xf numFmtId="194" fontId="46" fillId="0" borderId="9" xfId="69" applyNumberFormat="1" applyFont="1" applyFill="1" applyBorder="1" applyAlignment="1">
      <alignment horizontal="center" vertical="center" wrapText="1"/>
    </xf>
    <xf numFmtId="194" fontId="46" fillId="0" borderId="8" xfId="69" applyNumberFormat="1" applyFont="1" applyFill="1" applyBorder="1" applyAlignment="1">
      <alignment horizontal="center" vertical="center" wrapText="1"/>
    </xf>
    <xf numFmtId="194" fontId="46" fillId="0" borderId="10" xfId="69" applyNumberFormat="1" applyFont="1" applyFill="1" applyBorder="1" applyAlignment="1">
      <alignment horizontal="center" vertical="center" wrapText="1"/>
    </xf>
  </cellXfs>
  <cellStyles count="113">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0" xfId="25"/>
    <cellStyle name="Currency [00]" xfId="26"/>
    <cellStyle name="Currency0" xfId="27"/>
    <cellStyle name="custom" xfId="28"/>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 Style1" xfId="66"/>
    <cellStyle name="Normal 2" xfId="67"/>
    <cellStyle name="Normal 3" xfId="68"/>
    <cellStyle name="Normal_Price list  FIAT PANDA MULTIJET 29_09_2005" xfId="69"/>
    <cellStyle name="Normal_Price list  FIAT PANDA MULTIJET 29_09_2005 2" xfId="70"/>
    <cellStyle name="Normale_ablf705" xfId="71"/>
    <cellStyle name="Normalny_Zeszyt7" xfId="72"/>
    <cellStyle name="Œ…‹æØ‚è [0.00]_!!!GO" xfId="73"/>
    <cellStyle name="Œ…‹æØ‚è_!!!GO" xfId="74"/>
    <cellStyle name="Option_Added_Cont_Desc" xfId="75"/>
    <cellStyle name="paint" xfId="76"/>
    <cellStyle name="per.style" xfId="77"/>
    <cellStyle name="Percent [0]" xfId="78"/>
    <cellStyle name="Percent [00]" xfId="79"/>
    <cellStyle name="Percent [2]" xfId="80"/>
    <cellStyle name="Preliminary_Data" xfId="81"/>
    <cellStyle name="PrePop Currency (0)" xfId="82"/>
    <cellStyle name="PrePop Currency (2)" xfId="83"/>
    <cellStyle name="PrePop Units (0)" xfId="84"/>
    <cellStyle name="PrePop Units (1)" xfId="85"/>
    <cellStyle name="PrePop Units (2)" xfId="86"/>
    <cellStyle name="Prices_Data" xfId="87"/>
    <cellStyle name="PSChar" xfId="88"/>
    <cellStyle name="PSDate" xfId="89"/>
    <cellStyle name="PSDec" xfId="90"/>
    <cellStyle name="PSHeading" xfId="91"/>
    <cellStyle name="PSInt" xfId="92"/>
    <cellStyle name="PSSpacer" xfId="93"/>
    <cellStyle name="reg_one_decimal" xfId="94"/>
    <cellStyle name="STANDARD" xfId="95"/>
    <cellStyle name="Template 8" xfId="96"/>
    <cellStyle name="Text Indent A" xfId="97"/>
    <cellStyle name="Text Indent B" xfId="98"/>
    <cellStyle name="Text Indent C" xfId="99"/>
    <cellStyle name="Tusental (0)_pldt" xfId="102"/>
    <cellStyle name="Tusental_pldt" xfId="103"/>
    <cellStyle name="Underline" xfId="104"/>
    <cellStyle name="Valuta (0)_156 2,0 TS SELESPEED" xfId="105"/>
    <cellStyle name="Valuta_ablf705" xfId="106"/>
    <cellStyle name="Vehicle_Benchmark" xfId="107"/>
    <cellStyle name="Version_Header" xfId="108"/>
    <cellStyle name="Volumes_Data" xfId="109"/>
    <cellStyle name="Währung [0]_pldt" xfId="110"/>
    <cellStyle name="Währung_pldt" xfId="111"/>
    <cellStyle name="weekly" xfId="112"/>
    <cellStyle name="Επικεφαλίδα 1" xfId="48" builtinId="16" customBuiltin="1"/>
    <cellStyle name="Επικεφαλίδα 2" xfId="49" builtinId="17" customBuiltin="1"/>
    <cellStyle name="Κανονικό" xfId="0" builtinId="0"/>
    <cellStyle name="Σύνολο" xfId="101" builtinId="25" customBuiltin="1"/>
    <cellStyle name="Τίτλος" xfId="100" builtinId="15" customBuiltin="1"/>
    <cellStyle name="Υπερ-σύνδεση" xfId="50"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385" name="Picture 2" descr="8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0</xdr:colOff>
      <xdr:row>98</xdr:row>
      <xdr:rowOff>0</xdr:rowOff>
    </xdr:from>
    <xdr:to>
      <xdr:col>4</xdr:col>
      <xdr:colOff>0</xdr:colOff>
      <xdr:row>98</xdr:row>
      <xdr:rowOff>0</xdr:rowOff>
    </xdr:to>
    <xdr:sp macro="" textlink="">
      <xdr:nvSpPr>
        <xdr:cNvPr id="3" name="Rectangle 5"/>
        <xdr:cNvSpPr>
          <a:spLocks noChangeArrowheads="1"/>
        </xdr:cNvSpPr>
      </xdr:nvSpPr>
      <xdr:spPr bwMode="auto">
        <a:xfrm>
          <a:off x="2466975" y="8715375"/>
          <a:ext cx="0" cy="0"/>
        </a:xfrm>
        <a:prstGeom prst="rect">
          <a:avLst/>
        </a:prstGeom>
        <a:noFill/>
        <a:ln w="9525">
          <a:solidFill>
            <a:srgbClr val="000000"/>
          </a:solidFill>
          <a:miter lim="800000"/>
          <a:headEnd/>
          <a:tailEnd/>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 uri="{53640926-AAD7-44D8-BBD7-CCE9431645EC}">
            <a14:shadowObscured xmlns:a14="http://schemas.microsoft.com/office/drawing/2010/main" xmlns="" val="1"/>
          </a:ext>
        </a:extLst>
      </xdr:spPr>
    </xdr:sp>
    <xdr:clientData/>
  </xdr:twoCellAnchor>
  <xdr:twoCellAnchor>
    <xdr:from>
      <xdr:col>4</xdr:col>
      <xdr:colOff>0</xdr:colOff>
      <xdr:row>98</xdr:row>
      <xdr:rowOff>0</xdr:rowOff>
    </xdr:from>
    <xdr:to>
      <xdr:col>4</xdr:col>
      <xdr:colOff>0</xdr:colOff>
      <xdr:row>98</xdr:row>
      <xdr:rowOff>0</xdr:rowOff>
    </xdr:to>
    <xdr:sp macro="" textlink="">
      <xdr:nvSpPr>
        <xdr:cNvPr id="4" name="Rectangle 6"/>
        <xdr:cNvSpPr>
          <a:spLocks noChangeArrowheads="1"/>
        </xdr:cNvSpPr>
      </xdr:nvSpPr>
      <xdr:spPr bwMode="auto">
        <a:xfrm>
          <a:off x="2466975" y="8715375"/>
          <a:ext cx="0" cy="0"/>
        </a:xfrm>
        <a:prstGeom prst="rect">
          <a:avLst/>
        </a:prstGeom>
        <a:noFill/>
        <a:ln w="9525">
          <a:solidFill>
            <a:srgbClr val="000000"/>
          </a:solidFill>
          <a:miter lim="800000"/>
          <a:headEnd/>
          <a:tailEnd/>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 uri="{53640926-AAD7-44D8-BBD7-CCE9431645EC}">
            <a14:shadowObscured xmlns:a14="http://schemas.microsoft.com/office/drawing/2010/main" xmlns="" val="1"/>
          </a:ext>
        </a:extLst>
      </xdr:spPr>
    </xdr:sp>
    <xdr:clientData/>
  </xdr:twoCellAnchor>
  <xdr:twoCellAnchor editAs="oneCell">
    <xdr:from>
      <xdr:col>4</xdr:col>
      <xdr:colOff>95250</xdr:colOff>
      <xdr:row>98</xdr:row>
      <xdr:rowOff>122949</xdr:rowOff>
    </xdr:from>
    <xdr:to>
      <xdr:col>9</xdr:col>
      <xdr:colOff>742950</xdr:colOff>
      <xdr:row>126</xdr:row>
      <xdr:rowOff>33905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952750" y="39061149"/>
          <a:ext cx="10401300" cy="5130656"/>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ΑΝΑΦ!"/>
      <definedName name="MostraVisuale" refersTo="#ΑΝΑΦ!"/>
      <definedName name="NascondiConcorrenti" refersTo="#ΑΝΑΦ!"/>
      <definedName name="NascondiVisuale" refersTo="#ΑΝΑΦ!"/>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enableFormatConditionsCalculation="0">
    <tabColor rgb="FFFFFF00"/>
  </sheetPr>
  <dimension ref="A1:DN140"/>
  <sheetViews>
    <sheetView showGridLines="0" tabSelected="1" zoomScale="50" zoomScaleNormal="50" zoomScaleSheetLayoutView="25" workbookViewId="0">
      <pane xSplit="8" ySplit="8" topLeftCell="I9" activePane="bottomRight" state="frozen"/>
      <selection activeCell="B1" sqref="B1:C6"/>
      <selection pane="topRight" activeCell="B1" sqref="B1:C6"/>
      <selection pane="bottomLeft" activeCell="B1" sqref="B1:C6"/>
      <selection pane="bottomRight" activeCell="F3" sqref="F3"/>
    </sheetView>
  </sheetViews>
  <sheetFormatPr defaultRowHeight="19.5" outlineLevelCol="1"/>
  <cols>
    <col min="1" max="1" width="15.28515625" style="7" customWidth="1"/>
    <col min="2" max="3" width="9" style="8" customWidth="1"/>
    <col min="4" max="4" width="9" style="8" customWidth="1" outlineLevel="1"/>
    <col min="5" max="5" width="6.85546875" style="33" customWidth="1"/>
    <col min="6" max="6" width="20.140625" style="4" customWidth="1"/>
    <col min="7" max="7" width="27.42578125" style="3" customWidth="1"/>
    <col min="8" max="8" width="68.28515625" style="3" customWidth="1"/>
    <col min="9" max="9" width="23.28515625" style="8" customWidth="1"/>
    <col min="10" max="10" width="30.7109375" style="7" customWidth="1"/>
    <col min="11" max="11" width="12.28515625" style="54" customWidth="1"/>
    <col min="12" max="12" width="26.28515625" style="7" customWidth="1"/>
    <col min="13" max="13" width="36" style="7" customWidth="1"/>
    <col min="14" max="14" width="28.5703125" style="7" customWidth="1"/>
    <col min="15" max="15" width="28.42578125" style="7" customWidth="1"/>
    <col min="16" max="16" width="13.140625" style="32" bestFit="1" customWidth="1"/>
    <col min="17" max="17" width="58.28515625" style="8" bestFit="1" customWidth="1"/>
    <col min="18" max="18" width="66.7109375" style="8" bestFit="1" customWidth="1"/>
    <col min="19" max="19" width="30.5703125" style="8" bestFit="1" customWidth="1"/>
    <col min="20" max="20" width="28.7109375" style="8" customWidth="1"/>
    <col min="21" max="21" width="12.140625" style="31" customWidth="1"/>
    <col min="22" max="115" width="9.140625" style="7"/>
    <col min="116" max="118" width="9.140625" style="1"/>
    <col min="119" max="16384" width="9.140625" style="7"/>
  </cols>
  <sheetData>
    <row r="1" spans="1:118" s="3" customFormat="1" ht="7.9" customHeight="1">
      <c r="A1" s="3">
        <v>1</v>
      </c>
      <c r="B1" s="3">
        <v>2</v>
      </c>
      <c r="C1" s="3">
        <v>3</v>
      </c>
      <c r="D1" s="3">
        <v>4</v>
      </c>
      <c r="E1" s="3">
        <v>6</v>
      </c>
      <c r="F1" s="4">
        <v>7</v>
      </c>
      <c r="G1" s="3">
        <v>8</v>
      </c>
      <c r="H1" s="3">
        <v>9</v>
      </c>
      <c r="I1" s="5">
        <v>10</v>
      </c>
      <c r="J1" s="3">
        <v>18</v>
      </c>
      <c r="K1" s="3">
        <v>19</v>
      </c>
      <c r="L1" s="3">
        <v>20</v>
      </c>
      <c r="M1" s="3">
        <v>21</v>
      </c>
      <c r="N1" s="3">
        <v>22</v>
      </c>
      <c r="O1" s="3">
        <v>23</v>
      </c>
      <c r="P1" s="3">
        <v>24</v>
      </c>
      <c r="Q1" s="3">
        <v>25</v>
      </c>
      <c r="R1" s="3">
        <v>26</v>
      </c>
      <c r="S1" s="3">
        <v>27</v>
      </c>
      <c r="T1" s="3">
        <v>28</v>
      </c>
      <c r="U1" s="3">
        <v>29</v>
      </c>
      <c r="DL1" s="6"/>
      <c r="DM1" s="6"/>
      <c r="DN1" s="6"/>
    </row>
    <row r="2" spans="1:118" ht="48.75" customHeight="1">
      <c r="E2" s="37"/>
      <c r="F2" s="38" t="s">
        <v>67</v>
      </c>
      <c r="G2" s="39"/>
      <c r="H2" s="37"/>
      <c r="I2" s="37"/>
      <c r="J2" s="49"/>
      <c r="K2" s="70" t="s">
        <v>30</v>
      </c>
      <c r="L2" s="70"/>
      <c r="M2" s="70"/>
      <c r="N2" s="70"/>
      <c r="O2" s="70"/>
      <c r="P2" s="70"/>
      <c r="Q2" s="70"/>
      <c r="R2" s="70"/>
      <c r="S2" s="70"/>
      <c r="T2" s="70"/>
      <c r="U2" s="70"/>
    </row>
    <row r="3" spans="1:118" ht="99" customHeight="1">
      <c r="E3" s="41"/>
      <c r="F3" s="9"/>
      <c r="G3" s="2"/>
      <c r="H3" s="2"/>
      <c r="I3" s="2"/>
      <c r="J3" s="72" t="s">
        <v>23</v>
      </c>
      <c r="K3" s="71" t="s">
        <v>328</v>
      </c>
      <c r="L3" s="51"/>
      <c r="M3" s="1"/>
      <c r="N3" s="1"/>
      <c r="O3" s="1"/>
      <c r="P3" s="10"/>
      <c r="Q3" s="2"/>
      <c r="R3" s="2"/>
      <c r="S3" s="2"/>
      <c r="T3" s="2"/>
      <c r="U3" s="11"/>
      <c r="V3" s="1"/>
      <c r="W3" s="1"/>
      <c r="X3" s="1"/>
      <c r="Y3" s="1"/>
      <c r="Z3" s="1"/>
      <c r="AA3" s="1"/>
      <c r="AB3" s="1"/>
      <c r="AC3" s="1"/>
      <c r="AD3" s="1"/>
      <c r="AE3" s="1"/>
      <c r="AF3" s="1"/>
      <c r="AG3" s="1"/>
      <c r="AH3" s="1"/>
      <c r="AI3" s="1"/>
      <c r="AJ3" s="1"/>
      <c r="AK3" s="1"/>
      <c r="AL3" s="1"/>
      <c r="AM3" s="1"/>
      <c r="AN3" s="1"/>
      <c r="AO3" s="1"/>
      <c r="AP3" s="1"/>
    </row>
    <row r="4" spans="1:118" ht="108.75" customHeight="1" thickBot="1">
      <c r="E4" s="41"/>
      <c r="F4" s="9"/>
      <c r="G4" s="2"/>
      <c r="H4" s="2"/>
      <c r="I4" s="2"/>
      <c r="J4" s="72"/>
      <c r="K4" s="71"/>
      <c r="L4" s="51"/>
      <c r="M4" s="1"/>
      <c r="N4" s="1"/>
      <c r="O4" s="1"/>
      <c r="P4" s="10"/>
      <c r="Q4" s="2"/>
      <c r="R4" s="2"/>
      <c r="S4" s="2"/>
      <c r="T4" s="2"/>
      <c r="U4" s="11"/>
      <c r="V4" s="1"/>
      <c r="W4" s="1"/>
      <c r="X4" s="1"/>
      <c r="Y4" s="1"/>
      <c r="Z4" s="1"/>
      <c r="AA4" s="1"/>
      <c r="AB4" s="1"/>
      <c r="AC4" s="1"/>
      <c r="AD4" s="1"/>
      <c r="AE4" s="1"/>
      <c r="AF4" s="1"/>
      <c r="AG4" s="1"/>
      <c r="AH4" s="1"/>
      <c r="AI4" s="1"/>
      <c r="AJ4" s="1"/>
      <c r="AK4" s="1"/>
      <c r="AL4" s="1"/>
      <c r="AM4" s="1"/>
      <c r="AN4" s="1"/>
      <c r="AO4" s="1"/>
      <c r="AP4" s="1"/>
    </row>
    <row r="5" spans="1:118" s="12" customFormat="1" ht="19.5" customHeight="1">
      <c r="B5" s="13"/>
      <c r="C5" s="13"/>
      <c r="D5" s="13"/>
      <c r="E5" s="42"/>
      <c r="F5" s="52"/>
      <c r="G5" s="52"/>
      <c r="H5" s="52"/>
      <c r="I5" s="74" t="s">
        <v>37</v>
      </c>
      <c r="J5" s="72"/>
      <c r="K5" s="71"/>
      <c r="L5" s="1"/>
      <c r="M5" s="16" t="s">
        <v>31</v>
      </c>
      <c r="N5" s="16"/>
      <c r="O5" s="16"/>
      <c r="P5" s="17" t="s">
        <v>19</v>
      </c>
      <c r="Q5" s="15" t="s">
        <v>42</v>
      </c>
      <c r="R5" s="15" t="s">
        <v>42</v>
      </c>
      <c r="S5" s="15" t="s">
        <v>43</v>
      </c>
      <c r="T5" s="15" t="s">
        <v>44</v>
      </c>
      <c r="U5" s="18" t="s">
        <v>47</v>
      </c>
      <c r="V5" s="16"/>
      <c r="W5" s="16"/>
      <c r="X5" s="16"/>
      <c r="Y5" s="16"/>
      <c r="Z5" s="16"/>
      <c r="AA5" s="16"/>
      <c r="AB5" s="16"/>
      <c r="AC5" s="16"/>
      <c r="AD5" s="16"/>
      <c r="AE5" s="16"/>
      <c r="AF5" s="16"/>
      <c r="AG5" s="16"/>
      <c r="AH5" s="16"/>
      <c r="AI5" s="16"/>
      <c r="AJ5" s="16"/>
      <c r="AK5" s="16"/>
      <c r="AL5" s="16"/>
      <c r="AM5" s="16"/>
      <c r="AN5" s="16"/>
      <c r="AO5" s="16"/>
      <c r="AP5" s="16"/>
      <c r="DL5" s="16"/>
      <c r="DM5" s="16"/>
      <c r="DN5" s="16"/>
    </row>
    <row r="6" spans="1:118" s="12" customFormat="1" ht="19.5" customHeight="1">
      <c r="B6" s="13"/>
      <c r="C6" s="13"/>
      <c r="D6" s="13"/>
      <c r="E6" s="42"/>
      <c r="F6" s="59" t="s">
        <v>45</v>
      </c>
      <c r="G6" s="58" t="s">
        <v>46</v>
      </c>
      <c r="H6" s="58" t="s">
        <v>29</v>
      </c>
      <c r="I6" s="75"/>
      <c r="J6" s="72"/>
      <c r="K6" s="71"/>
      <c r="L6" s="14"/>
      <c r="M6" s="72" t="s">
        <v>13</v>
      </c>
      <c r="N6" s="72" t="s">
        <v>22</v>
      </c>
      <c r="O6" s="72" t="s">
        <v>14</v>
      </c>
      <c r="P6" s="19"/>
      <c r="Q6" s="15" t="s">
        <v>10</v>
      </c>
      <c r="R6" s="15" t="s">
        <v>11</v>
      </c>
      <c r="S6" s="15" t="s">
        <v>0</v>
      </c>
      <c r="T6" s="15" t="s">
        <v>12</v>
      </c>
      <c r="U6" s="18"/>
      <c r="V6" s="16"/>
      <c r="W6" s="16"/>
      <c r="X6" s="16"/>
      <c r="Y6" s="16"/>
      <c r="Z6" s="16"/>
      <c r="AA6" s="16"/>
      <c r="AB6" s="16"/>
      <c r="AC6" s="16"/>
      <c r="AD6" s="16"/>
      <c r="AE6" s="16"/>
      <c r="AF6" s="16"/>
      <c r="AG6" s="16"/>
      <c r="AH6" s="16"/>
      <c r="AI6" s="16"/>
      <c r="AJ6" s="16"/>
      <c r="AK6" s="16"/>
      <c r="AL6" s="16"/>
      <c r="AM6" s="16"/>
      <c r="AN6" s="16"/>
      <c r="AO6" s="16"/>
      <c r="AP6" s="16"/>
      <c r="DL6" s="16"/>
      <c r="DM6" s="16"/>
      <c r="DN6" s="16"/>
    </row>
    <row r="7" spans="1:118" s="20" customFormat="1" ht="36.75" customHeight="1" thickBot="1">
      <c r="B7" s="21"/>
      <c r="C7" s="21"/>
      <c r="D7" s="21"/>
      <c r="E7" s="43"/>
      <c r="F7" s="53"/>
      <c r="G7" s="50"/>
      <c r="H7" s="50"/>
      <c r="I7" s="76"/>
      <c r="J7" s="72"/>
      <c r="K7" s="71"/>
      <c r="L7" s="15" t="s">
        <v>1</v>
      </c>
      <c r="M7" s="72"/>
      <c r="N7" s="72"/>
      <c r="O7" s="72"/>
      <c r="P7" s="19" t="s">
        <v>2</v>
      </c>
      <c r="Q7" s="14" t="s">
        <v>8</v>
      </c>
      <c r="R7" s="14" t="s">
        <v>9</v>
      </c>
      <c r="S7" s="14" t="s">
        <v>3</v>
      </c>
      <c r="T7" s="15" t="s">
        <v>28</v>
      </c>
      <c r="U7" s="22"/>
      <c r="V7" s="23"/>
      <c r="W7" s="23"/>
      <c r="X7" s="23"/>
      <c r="Y7" s="23"/>
      <c r="Z7" s="23"/>
      <c r="AA7" s="23"/>
      <c r="AB7" s="23"/>
      <c r="AC7" s="23"/>
      <c r="AD7" s="23"/>
      <c r="AE7" s="23"/>
      <c r="AF7" s="23"/>
      <c r="AG7" s="23"/>
      <c r="AH7" s="23"/>
      <c r="AI7" s="23"/>
      <c r="AJ7" s="23"/>
      <c r="AK7" s="23"/>
      <c r="AL7" s="23"/>
      <c r="AM7" s="23"/>
      <c r="AN7" s="23"/>
      <c r="AO7" s="23"/>
      <c r="AP7" s="23"/>
      <c r="DL7" s="23"/>
      <c r="DM7" s="23"/>
      <c r="DN7" s="23"/>
    </row>
    <row r="8" spans="1:118" s="46" customFormat="1" ht="18.75" customHeight="1" thickBot="1">
      <c r="A8" s="45"/>
      <c r="B8" s="45"/>
      <c r="C8" s="45"/>
      <c r="D8" s="45"/>
      <c r="E8" s="44"/>
      <c r="F8" s="48"/>
      <c r="G8" s="48"/>
      <c r="H8" s="48"/>
      <c r="I8" s="48"/>
      <c r="K8" s="45"/>
      <c r="P8" s="47"/>
      <c r="Q8" s="45"/>
      <c r="R8" s="45"/>
      <c r="S8" s="45"/>
      <c r="T8" s="45"/>
      <c r="U8" s="40"/>
    </row>
    <row r="9" spans="1:118" ht="28.15" customHeight="1">
      <c r="A9" s="1" t="str">
        <f>B9&amp;C9&amp;D9</f>
        <v>3191180</v>
      </c>
      <c r="B9" s="2">
        <v>319</v>
      </c>
      <c r="C9" s="24" t="s">
        <v>87</v>
      </c>
      <c r="D9" s="8">
        <v>0</v>
      </c>
      <c r="E9" s="44"/>
      <c r="F9" s="56" t="s">
        <v>81</v>
      </c>
      <c r="G9" s="6" t="s">
        <v>68</v>
      </c>
      <c r="H9" s="6" t="s">
        <v>146</v>
      </c>
      <c r="I9" s="35">
        <v>10590.000064</v>
      </c>
      <c r="J9" s="2">
        <v>118</v>
      </c>
      <c r="K9" s="29">
        <f>IF(J9&lt;=90,0,IF(J9&lt;=100,J9*0.9,IF(J9&lt;=120,J9*0.98,IF(J9&lt;=140,J9*1.2,IF(J9&lt;=160,J9*1.85,IF(J9&lt;=180,J9*2.45,IF(J9&lt;=200,J9*2.78,IF(J9&lt;=250,J9*3.05,J9*3.4))))))))</f>
        <v>115.64</v>
      </c>
      <c r="L9" s="2" t="s">
        <v>4</v>
      </c>
      <c r="M9" s="2">
        <v>6.6</v>
      </c>
      <c r="N9" s="25">
        <v>4.2</v>
      </c>
      <c r="O9" s="25">
        <v>5.0999999999999996</v>
      </c>
      <c r="P9" s="26">
        <v>1242</v>
      </c>
      <c r="Q9" s="2" t="s">
        <v>49</v>
      </c>
      <c r="R9" s="8" t="s">
        <v>7</v>
      </c>
      <c r="S9" s="27">
        <v>14.2</v>
      </c>
      <c r="T9" s="2">
        <v>164</v>
      </c>
      <c r="U9" s="11" t="s">
        <v>52</v>
      </c>
    </row>
    <row r="10" spans="1:118" ht="28.15" customHeight="1">
      <c r="A10" s="1" t="str">
        <f t="shared" ref="A10:A19" si="0">B10&amp;C10&amp;D10</f>
        <v>3191380</v>
      </c>
      <c r="B10" s="2">
        <v>319</v>
      </c>
      <c r="C10" s="24" t="s">
        <v>88</v>
      </c>
      <c r="D10" s="8">
        <v>0</v>
      </c>
      <c r="E10" s="44"/>
      <c r="F10" s="56" t="s">
        <v>82</v>
      </c>
      <c r="G10" s="6" t="s">
        <v>68</v>
      </c>
      <c r="H10" s="6" t="s">
        <v>147</v>
      </c>
      <c r="I10" s="36">
        <v>11200.000064</v>
      </c>
      <c r="J10" s="2">
        <v>118</v>
      </c>
      <c r="K10" s="29">
        <f>IF(J10&lt;=90,0,IF(J10&lt;=100,J10*0.9,IF(J10&lt;=120,J10*0.98,IF(J10&lt;=140,J10*1.2,IF(J10&lt;=160,J10*1.85,IF(J10&lt;=180,J10*2.45,IF(J10&lt;=200,J10*2.78,IF(J10&lt;=250,J10*3.05,J10*3.4))))))))</f>
        <v>115.64</v>
      </c>
      <c r="L10" s="2" t="s">
        <v>4</v>
      </c>
      <c r="M10" s="2">
        <v>6.6</v>
      </c>
      <c r="N10" s="25">
        <v>4.2</v>
      </c>
      <c r="O10" s="25">
        <v>5.0999999999999996</v>
      </c>
      <c r="P10" s="26">
        <v>1242</v>
      </c>
      <c r="Q10" s="2" t="s">
        <v>49</v>
      </c>
      <c r="R10" s="8" t="s">
        <v>7</v>
      </c>
      <c r="S10" s="2">
        <v>14.2</v>
      </c>
      <c r="T10" s="2">
        <v>164</v>
      </c>
      <c r="U10" s="11" t="s">
        <v>53</v>
      </c>
    </row>
    <row r="11" spans="1:118" ht="33.75" customHeight="1">
      <c r="A11" s="1" t="str">
        <f>B11&amp;C11&amp;D11</f>
        <v>3191170</v>
      </c>
      <c r="B11" s="2">
        <v>319</v>
      </c>
      <c r="C11" s="24" t="s">
        <v>89</v>
      </c>
      <c r="D11" s="8">
        <v>0</v>
      </c>
      <c r="E11" s="44"/>
      <c r="F11" s="56" t="s">
        <v>83</v>
      </c>
      <c r="G11" s="6" t="s">
        <v>68</v>
      </c>
      <c r="H11" s="6" t="s">
        <v>148</v>
      </c>
      <c r="I11" s="36">
        <v>13000.000064</v>
      </c>
      <c r="J11" s="2">
        <v>106</v>
      </c>
      <c r="K11" s="29">
        <f>IF(J11&lt;=90,0,IF(J11&lt;=100,J11*0.9,IF(J11&lt;=120,J11*0.98,IF(J11&lt;=140,J11*1.2,IF(J11&lt;=160,J11*1.85,IF(J11&lt;=180,J11*2.45,IF(J11&lt;=200,J11*2.78,IF(J11&lt;=250,J11*3.05,J11*3.4))))))))</f>
        <v>103.88</v>
      </c>
      <c r="L11" s="55" t="s">
        <v>380</v>
      </c>
      <c r="M11" s="25" t="s">
        <v>377</v>
      </c>
      <c r="N11" s="25" t="s">
        <v>378</v>
      </c>
      <c r="O11" s="25" t="s">
        <v>379</v>
      </c>
      <c r="P11" s="26">
        <v>1242</v>
      </c>
      <c r="Q11" s="2" t="s">
        <v>49</v>
      </c>
      <c r="R11" s="8" t="s">
        <v>7</v>
      </c>
      <c r="S11" s="27">
        <v>14.2</v>
      </c>
      <c r="T11" s="2">
        <v>164</v>
      </c>
      <c r="U11" s="11" t="s">
        <v>72</v>
      </c>
    </row>
    <row r="12" spans="1:118" ht="28.15" customHeight="1">
      <c r="A12" s="1" t="str">
        <f>B12&amp;C12&amp;D12</f>
        <v>3191100</v>
      </c>
      <c r="B12" s="2">
        <v>319</v>
      </c>
      <c r="C12" s="24" t="s">
        <v>90</v>
      </c>
      <c r="D12" s="8">
        <v>0</v>
      </c>
      <c r="E12" s="44"/>
      <c r="F12" s="56" t="s">
        <v>84</v>
      </c>
      <c r="G12" s="6" t="s">
        <v>68</v>
      </c>
      <c r="H12" s="6" t="s">
        <v>149</v>
      </c>
      <c r="I12" s="36">
        <v>12359.9999732</v>
      </c>
      <c r="J12" s="2">
        <v>99</v>
      </c>
      <c r="K12" s="29">
        <f>IF(J12&lt;=90,0,IF(J12&lt;=100,J12*0.9,IF(J12&lt;=120,J12*0.98,IF(J12&lt;=140,J12*1.2,IF(J12&lt;=160,J12*1.85,IF(J12&lt;=180,J12*2.45,IF(J12&lt;=200,J12*2.78,IF(J12&lt;=250,J12*3.05,J12*3.4))))))))</f>
        <v>89.100000000000009</v>
      </c>
      <c r="L12" s="2" t="s">
        <v>4</v>
      </c>
      <c r="M12" s="25">
        <v>5</v>
      </c>
      <c r="N12" s="2">
        <v>3.8</v>
      </c>
      <c r="O12" s="25">
        <v>4.2</v>
      </c>
      <c r="P12" s="26">
        <v>875</v>
      </c>
      <c r="Q12" s="2" t="s">
        <v>50</v>
      </c>
      <c r="R12" s="8" t="s">
        <v>51</v>
      </c>
      <c r="S12" s="27">
        <v>11.2</v>
      </c>
      <c r="T12" s="2">
        <v>177</v>
      </c>
      <c r="U12" s="11" t="s">
        <v>52</v>
      </c>
    </row>
    <row r="13" spans="1:118" ht="28.15" customHeight="1">
      <c r="A13" s="1" t="str">
        <f t="shared" si="0"/>
        <v>3191300</v>
      </c>
      <c r="B13" s="2">
        <v>319</v>
      </c>
      <c r="C13" s="24" t="s">
        <v>6</v>
      </c>
      <c r="D13" s="8">
        <v>0</v>
      </c>
      <c r="E13" s="44"/>
      <c r="F13" s="56" t="s">
        <v>85</v>
      </c>
      <c r="G13" s="6" t="s">
        <v>68</v>
      </c>
      <c r="H13" s="6" t="s">
        <v>150</v>
      </c>
      <c r="I13" s="36">
        <v>12979.9999472</v>
      </c>
      <c r="J13" s="2">
        <v>99</v>
      </c>
      <c r="K13" s="29">
        <f>IF(J13&lt;=90,0,IF(J13&lt;=100,J13*0.9,IF(J13&lt;=120,J13*0.98,IF(J13&lt;=140,J13*1.2,IF(J13&lt;=160,J13*1.85,IF(J13&lt;=180,J13*2.45,IF(J13&lt;=200,J13*2.78,IF(J13&lt;=250,J13*3.05,J13*3.4))))))))</f>
        <v>89.100000000000009</v>
      </c>
      <c r="L13" s="2" t="s">
        <v>4</v>
      </c>
      <c r="M13" s="25">
        <v>5</v>
      </c>
      <c r="N13" s="2">
        <v>3.8</v>
      </c>
      <c r="O13" s="25">
        <v>4.2</v>
      </c>
      <c r="P13" s="26">
        <v>875</v>
      </c>
      <c r="Q13" s="2" t="s">
        <v>50</v>
      </c>
      <c r="R13" s="8" t="s">
        <v>51</v>
      </c>
      <c r="S13" s="27">
        <v>11.2</v>
      </c>
      <c r="T13" s="2">
        <v>177</v>
      </c>
      <c r="U13" s="11" t="s">
        <v>53</v>
      </c>
    </row>
    <row r="14" spans="1:118" ht="28.15" customHeight="1">
      <c r="A14" s="1" t="str">
        <f>B14&amp;C14&amp;D14</f>
        <v>3191120</v>
      </c>
      <c r="B14" s="2">
        <v>319</v>
      </c>
      <c r="C14" s="24" t="s">
        <v>20</v>
      </c>
      <c r="D14" s="8">
        <v>0</v>
      </c>
      <c r="E14" s="44"/>
      <c r="F14" s="56" t="s">
        <v>144</v>
      </c>
      <c r="G14" s="6" t="s">
        <v>68</v>
      </c>
      <c r="H14" s="6" t="s">
        <v>151</v>
      </c>
      <c r="I14" s="36">
        <v>14579.9999708</v>
      </c>
      <c r="J14" s="2" t="s">
        <v>190</v>
      </c>
      <c r="K14" s="29">
        <v>0</v>
      </c>
      <c r="L14" s="2" t="s">
        <v>109</v>
      </c>
      <c r="M14" s="25" t="s">
        <v>191</v>
      </c>
      <c r="N14" s="25" t="s">
        <v>192</v>
      </c>
      <c r="O14" s="25" t="s">
        <v>193</v>
      </c>
      <c r="P14" s="26">
        <v>875</v>
      </c>
      <c r="Q14" s="2" t="s">
        <v>110</v>
      </c>
      <c r="R14" s="8" t="s">
        <v>111</v>
      </c>
      <c r="S14" s="27" t="s">
        <v>112</v>
      </c>
      <c r="T14" s="2" t="s">
        <v>113</v>
      </c>
      <c r="U14" s="11" t="s">
        <v>72</v>
      </c>
    </row>
    <row r="15" spans="1:118" ht="28.15" customHeight="1">
      <c r="A15" s="1" t="str">
        <f>B15&amp;C15&amp;D15</f>
        <v>3191320</v>
      </c>
      <c r="B15" s="2">
        <v>319</v>
      </c>
      <c r="C15" s="24" t="s">
        <v>26</v>
      </c>
      <c r="D15" s="8">
        <v>0</v>
      </c>
      <c r="E15" s="44"/>
      <c r="F15" s="56" t="s">
        <v>145</v>
      </c>
      <c r="G15" s="6" t="s">
        <v>68</v>
      </c>
      <c r="H15" s="6" t="s">
        <v>152</v>
      </c>
      <c r="I15" s="36">
        <v>15199.9999448</v>
      </c>
      <c r="J15" s="2" t="s">
        <v>190</v>
      </c>
      <c r="K15" s="29">
        <v>0</v>
      </c>
      <c r="L15" s="2" t="s">
        <v>109</v>
      </c>
      <c r="M15" s="25" t="s">
        <v>191</v>
      </c>
      <c r="N15" s="25" t="s">
        <v>192</v>
      </c>
      <c r="O15" s="25" t="s">
        <v>193</v>
      </c>
      <c r="P15" s="26">
        <v>875</v>
      </c>
      <c r="Q15" s="2" t="s">
        <v>110</v>
      </c>
      <c r="R15" s="8" t="s">
        <v>111</v>
      </c>
      <c r="S15" s="27" t="s">
        <v>112</v>
      </c>
      <c r="T15" s="2" t="s">
        <v>113</v>
      </c>
      <c r="U15" s="11" t="s">
        <v>114</v>
      </c>
    </row>
    <row r="16" spans="1:118" ht="28.15" customHeight="1">
      <c r="A16" s="1" t="str">
        <f>B16&amp;C16&amp;D16</f>
        <v>3191110</v>
      </c>
      <c r="B16" s="2">
        <v>319</v>
      </c>
      <c r="C16" s="24" t="s">
        <v>271</v>
      </c>
      <c r="D16" s="8">
        <v>0</v>
      </c>
      <c r="E16" s="44"/>
      <c r="F16" s="56" t="s">
        <v>280</v>
      </c>
      <c r="G16" s="6" t="s">
        <v>68</v>
      </c>
      <c r="H16" s="6" t="s">
        <v>275</v>
      </c>
      <c r="I16" s="36">
        <v>13849.999980799999</v>
      </c>
      <c r="J16" s="2">
        <v>94</v>
      </c>
      <c r="K16" s="29">
        <f t="shared" ref="K16:K20" si="1">IF(J16&lt;=90,0,IF(J16&lt;=100,J16*0.9,IF(J16&lt;=120,J16*0.98,IF(J16&lt;=140,J16*1.2,IF(J16&lt;=160,J16*1.85,IF(J16&lt;=180,J16*2.45,IF(J16&lt;=200,J16*2.78,IF(J16&lt;=250,J16*3.05,J16*3.4))))))))</f>
        <v>84.600000000000009</v>
      </c>
      <c r="L16" s="2" t="s">
        <v>5</v>
      </c>
      <c r="M16" s="25">
        <v>4.3</v>
      </c>
      <c r="N16" s="25">
        <v>3.2</v>
      </c>
      <c r="O16" s="25">
        <v>3.6</v>
      </c>
      <c r="P16" s="26">
        <v>1248</v>
      </c>
      <c r="Q16" s="2" t="s">
        <v>278</v>
      </c>
      <c r="R16" s="8" t="s">
        <v>279</v>
      </c>
      <c r="S16" s="64">
        <v>11</v>
      </c>
      <c r="T16" s="2">
        <v>182</v>
      </c>
      <c r="U16" s="11" t="s">
        <v>52</v>
      </c>
    </row>
    <row r="17" spans="1:21" ht="28.15" customHeight="1">
      <c r="A17" s="1" t="str">
        <f t="shared" si="0"/>
        <v>3191310</v>
      </c>
      <c r="B17" s="2">
        <v>319</v>
      </c>
      <c r="C17" s="24" t="s">
        <v>272</v>
      </c>
      <c r="D17" s="8">
        <v>0</v>
      </c>
      <c r="E17" s="44"/>
      <c r="F17" s="56" t="s">
        <v>281</v>
      </c>
      <c r="G17" s="6" t="s">
        <v>68</v>
      </c>
      <c r="H17" s="6" t="s">
        <v>276</v>
      </c>
      <c r="I17" s="36">
        <v>14450.000021599999</v>
      </c>
      <c r="J17" s="2">
        <v>94</v>
      </c>
      <c r="K17" s="29">
        <f t="shared" si="1"/>
        <v>84.600000000000009</v>
      </c>
      <c r="L17" s="2" t="s">
        <v>5</v>
      </c>
      <c r="M17" s="25">
        <v>4.3</v>
      </c>
      <c r="N17" s="25">
        <v>3.2</v>
      </c>
      <c r="O17" s="25">
        <v>3.6</v>
      </c>
      <c r="P17" s="26">
        <v>1248</v>
      </c>
      <c r="Q17" s="2" t="s">
        <v>278</v>
      </c>
      <c r="R17" s="8" t="s">
        <v>279</v>
      </c>
      <c r="S17" s="64">
        <v>11</v>
      </c>
      <c r="T17" s="2">
        <v>182</v>
      </c>
      <c r="U17" s="11" t="s">
        <v>53</v>
      </c>
    </row>
    <row r="18" spans="1:21" ht="28.15" customHeight="1">
      <c r="A18" s="1" t="str">
        <f t="shared" si="0"/>
        <v>31917P0</v>
      </c>
      <c r="B18" s="2">
        <v>319</v>
      </c>
      <c r="C18" s="24" t="s">
        <v>91</v>
      </c>
      <c r="D18" s="8">
        <v>0</v>
      </c>
      <c r="E18" s="44"/>
      <c r="F18" s="56" t="s">
        <v>86</v>
      </c>
      <c r="G18" s="6" t="s">
        <v>68</v>
      </c>
      <c r="H18" s="28" t="s">
        <v>153</v>
      </c>
      <c r="I18" s="36">
        <v>16030.000064</v>
      </c>
      <c r="J18" s="2">
        <v>114</v>
      </c>
      <c r="K18" s="29">
        <f t="shared" si="1"/>
        <v>111.72</v>
      </c>
      <c r="L18" s="2" t="s">
        <v>4</v>
      </c>
      <c r="M18" s="25">
        <v>5.9</v>
      </c>
      <c r="N18" s="25">
        <v>4.3</v>
      </c>
      <c r="O18" s="25">
        <v>4.9000000000000004</v>
      </c>
      <c r="P18" s="26">
        <v>875</v>
      </c>
      <c r="Q18" s="2" t="s">
        <v>50</v>
      </c>
      <c r="R18" s="8" t="s">
        <v>51</v>
      </c>
      <c r="S18" s="27">
        <v>12.1</v>
      </c>
      <c r="T18" s="2">
        <v>166</v>
      </c>
      <c r="U18" s="11" t="s">
        <v>61</v>
      </c>
    </row>
    <row r="19" spans="1:21" ht="28.15" customHeight="1">
      <c r="A19" s="1" t="str">
        <f t="shared" si="0"/>
        <v>31917X0</v>
      </c>
      <c r="B19" s="2">
        <v>319</v>
      </c>
      <c r="C19" s="24" t="s">
        <v>273</v>
      </c>
      <c r="D19" s="8">
        <v>0</v>
      </c>
      <c r="E19" s="44"/>
      <c r="F19" s="56" t="s">
        <v>282</v>
      </c>
      <c r="G19" s="6" t="s">
        <v>68</v>
      </c>
      <c r="H19" s="28" t="s">
        <v>277</v>
      </c>
      <c r="I19" s="36">
        <v>17420.000064</v>
      </c>
      <c r="J19" s="2">
        <v>117</v>
      </c>
      <c r="K19" s="29">
        <f t="shared" si="1"/>
        <v>114.66</v>
      </c>
      <c r="L19" s="2" t="s">
        <v>5</v>
      </c>
      <c r="M19" s="25">
        <v>4.7</v>
      </c>
      <c r="N19" s="25">
        <v>4.3</v>
      </c>
      <c r="O19" s="25">
        <v>4.4000000000000004</v>
      </c>
      <c r="P19" s="26">
        <v>1248</v>
      </c>
      <c r="Q19" s="2" t="s">
        <v>278</v>
      </c>
      <c r="R19" s="8" t="s">
        <v>279</v>
      </c>
      <c r="S19" s="27">
        <v>14.5</v>
      </c>
      <c r="T19" s="2">
        <v>159</v>
      </c>
      <c r="U19" s="11" t="s">
        <v>61</v>
      </c>
    </row>
    <row r="20" spans="1:21" ht="28.15" customHeight="1">
      <c r="A20" s="1" t="str">
        <f>B20&amp;C20&amp;D20</f>
        <v>3191CX0</v>
      </c>
      <c r="B20" s="2">
        <v>319</v>
      </c>
      <c r="C20" s="24" t="s">
        <v>274</v>
      </c>
      <c r="D20" s="8">
        <v>0</v>
      </c>
      <c r="E20" s="44"/>
      <c r="F20" s="56" t="s">
        <v>283</v>
      </c>
      <c r="G20" s="6" t="s">
        <v>68</v>
      </c>
      <c r="H20" s="28" t="s">
        <v>329</v>
      </c>
      <c r="I20" s="36">
        <v>20240.000072000003</v>
      </c>
      <c r="J20" s="2">
        <v>119</v>
      </c>
      <c r="K20" s="29">
        <f t="shared" si="1"/>
        <v>116.62</v>
      </c>
      <c r="L20" s="2" t="s">
        <v>5</v>
      </c>
      <c r="M20" s="25">
        <v>4.8</v>
      </c>
      <c r="N20" s="25">
        <v>4.4000000000000004</v>
      </c>
      <c r="O20" s="25">
        <v>4.5</v>
      </c>
      <c r="P20" s="26">
        <v>1248</v>
      </c>
      <c r="Q20" s="2" t="s">
        <v>278</v>
      </c>
      <c r="R20" s="8" t="s">
        <v>279</v>
      </c>
      <c r="S20" s="27">
        <v>14.3</v>
      </c>
      <c r="T20" s="2">
        <v>160</v>
      </c>
      <c r="U20" s="11" t="s">
        <v>143</v>
      </c>
    </row>
    <row r="21" spans="1:21" s="46" customFormat="1" ht="21.6" customHeight="1">
      <c r="A21" s="45"/>
      <c r="B21" s="45"/>
      <c r="C21" s="45"/>
      <c r="D21" s="45"/>
      <c r="E21" s="44"/>
      <c r="F21" s="48"/>
      <c r="G21" s="48"/>
      <c r="H21" s="48"/>
      <c r="I21" s="48"/>
      <c r="K21" s="45"/>
      <c r="P21" s="47"/>
      <c r="Q21" s="45"/>
      <c r="R21" s="45"/>
      <c r="S21" s="45"/>
      <c r="T21" s="45"/>
      <c r="U21" s="40"/>
    </row>
    <row r="22" spans="1:21" ht="28.15" customHeight="1">
      <c r="A22" s="1" t="str">
        <f t="shared" ref="A22:A27" si="2">B22&amp;C22&amp;D22</f>
        <v>1500734</v>
      </c>
      <c r="B22" s="60">
        <v>150</v>
      </c>
      <c r="C22" s="62" t="s">
        <v>92</v>
      </c>
      <c r="D22" s="60">
        <v>4</v>
      </c>
      <c r="E22" s="61"/>
      <c r="F22" s="56" t="s">
        <v>256</v>
      </c>
      <c r="G22" s="63">
        <v>500</v>
      </c>
      <c r="H22" s="28" t="s">
        <v>65</v>
      </c>
      <c r="I22" s="34">
        <v>13300.000064</v>
      </c>
      <c r="J22" s="2">
        <v>115</v>
      </c>
      <c r="K22" s="25">
        <f t="shared" ref="K22:K27" si="3">IF(J22&lt;=90,0,IF(J22&lt;=100,J22*0.9,IF(J22&lt;=120,J22*0.98,IF(J22&lt;=140,J22*1.2,IF(J22&lt;=160,J22*1.85,IF(J22&lt;=180,J22*2.45,IF(J22&lt;=200,J22*2.78,IF(J22&lt;=250,J22*3.05,J22*3.4))))))))</f>
        <v>112.7</v>
      </c>
      <c r="L22" s="2" t="s">
        <v>4</v>
      </c>
      <c r="M22" s="25">
        <v>6.2</v>
      </c>
      <c r="N22" s="25">
        <v>4.2</v>
      </c>
      <c r="O22" s="25">
        <v>4.9000000000000004</v>
      </c>
      <c r="P22" s="26">
        <v>1242</v>
      </c>
      <c r="Q22" s="2" t="s">
        <v>15</v>
      </c>
      <c r="R22" s="2" t="s">
        <v>7</v>
      </c>
      <c r="S22" s="2">
        <v>12.9</v>
      </c>
      <c r="T22" s="2">
        <v>160</v>
      </c>
      <c r="U22" s="30" t="s">
        <v>260</v>
      </c>
    </row>
    <row r="23" spans="1:21" ht="28.15" customHeight="1">
      <c r="A23" s="1" t="str">
        <f t="shared" si="2"/>
        <v>1500934</v>
      </c>
      <c r="B23" s="60">
        <v>150</v>
      </c>
      <c r="C23" s="62" t="s">
        <v>93</v>
      </c>
      <c r="D23" s="60">
        <v>4</v>
      </c>
      <c r="E23" s="61"/>
      <c r="F23" s="56" t="s">
        <v>257</v>
      </c>
      <c r="G23" s="63">
        <v>500</v>
      </c>
      <c r="H23" s="28" t="s">
        <v>63</v>
      </c>
      <c r="I23" s="34">
        <v>14580.000064</v>
      </c>
      <c r="J23" s="2">
        <v>115</v>
      </c>
      <c r="K23" s="25">
        <f t="shared" si="3"/>
        <v>112.7</v>
      </c>
      <c r="L23" s="2" t="s">
        <v>4</v>
      </c>
      <c r="M23" s="25">
        <v>6.2</v>
      </c>
      <c r="N23" s="25">
        <v>4.2</v>
      </c>
      <c r="O23" s="25">
        <v>4.9000000000000004</v>
      </c>
      <c r="P23" s="26">
        <v>1242</v>
      </c>
      <c r="Q23" s="2" t="s">
        <v>15</v>
      </c>
      <c r="R23" s="2" t="s">
        <v>7</v>
      </c>
      <c r="S23" s="2">
        <v>12.9</v>
      </c>
      <c r="T23" s="2">
        <v>160</v>
      </c>
      <c r="U23" s="30" t="s">
        <v>261</v>
      </c>
    </row>
    <row r="24" spans="1:21" ht="28.15" customHeight="1">
      <c r="A24" s="1" t="str">
        <f t="shared" si="2"/>
        <v>1500914</v>
      </c>
      <c r="B24" s="60">
        <v>150</v>
      </c>
      <c r="C24" s="62" t="s">
        <v>94</v>
      </c>
      <c r="D24" s="60">
        <v>4</v>
      </c>
      <c r="E24" s="61"/>
      <c r="F24" s="56" t="s">
        <v>258</v>
      </c>
      <c r="G24" s="63">
        <v>500</v>
      </c>
      <c r="H24" s="28" t="s">
        <v>62</v>
      </c>
      <c r="I24" s="34">
        <v>16050.0000452</v>
      </c>
      <c r="J24" s="2">
        <v>90</v>
      </c>
      <c r="K24" s="25">
        <f t="shared" si="3"/>
        <v>0</v>
      </c>
      <c r="L24" s="2" t="s">
        <v>4</v>
      </c>
      <c r="M24" s="25">
        <v>4.5999999999999996</v>
      </c>
      <c r="N24" s="25">
        <v>3.4</v>
      </c>
      <c r="O24" s="25">
        <v>3.8</v>
      </c>
      <c r="P24" s="26">
        <v>875</v>
      </c>
      <c r="Q24" s="2" t="s">
        <v>24</v>
      </c>
      <c r="R24" s="2" t="s">
        <v>70</v>
      </c>
      <c r="S24" s="25">
        <v>11</v>
      </c>
      <c r="T24" s="2">
        <v>173</v>
      </c>
      <c r="U24" s="30" t="s">
        <v>262</v>
      </c>
    </row>
    <row r="25" spans="1:21" ht="28.15" customHeight="1">
      <c r="A25" s="1" t="str">
        <f t="shared" si="2"/>
        <v>1500474</v>
      </c>
      <c r="B25" s="60">
        <v>150</v>
      </c>
      <c r="C25" s="62" t="s">
        <v>105</v>
      </c>
      <c r="D25" s="60">
        <v>4</v>
      </c>
      <c r="E25" s="61"/>
      <c r="F25" s="56" t="s">
        <v>259</v>
      </c>
      <c r="G25" s="63">
        <v>500</v>
      </c>
      <c r="H25" s="28" t="s">
        <v>69</v>
      </c>
      <c r="I25" s="34">
        <v>16860.000023599998</v>
      </c>
      <c r="J25" s="2">
        <v>99</v>
      </c>
      <c r="K25" s="25">
        <f t="shared" si="3"/>
        <v>89.100000000000009</v>
      </c>
      <c r="L25" s="2" t="s">
        <v>4</v>
      </c>
      <c r="M25" s="25">
        <v>5.5</v>
      </c>
      <c r="N25" s="25">
        <v>3.5</v>
      </c>
      <c r="O25" s="25">
        <v>4.2</v>
      </c>
      <c r="P25" s="26">
        <v>875</v>
      </c>
      <c r="Q25" s="2" t="s">
        <v>107</v>
      </c>
      <c r="R25" s="2" t="s">
        <v>108</v>
      </c>
      <c r="S25" s="25">
        <v>10</v>
      </c>
      <c r="T25" s="2">
        <v>188</v>
      </c>
      <c r="U25" s="30" t="s">
        <v>262</v>
      </c>
    </row>
    <row r="26" spans="1:21" ht="28.15" customHeight="1">
      <c r="A26" s="1" t="str">
        <f t="shared" si="2"/>
        <v>1500764</v>
      </c>
      <c r="B26" s="60">
        <v>150</v>
      </c>
      <c r="C26" s="62" t="s">
        <v>332</v>
      </c>
      <c r="D26" s="60">
        <v>4</v>
      </c>
      <c r="E26" s="61"/>
      <c r="F26" s="56" t="s">
        <v>330</v>
      </c>
      <c r="G26" s="63">
        <v>500</v>
      </c>
      <c r="H26" s="28" t="s">
        <v>334</v>
      </c>
      <c r="I26" s="34">
        <v>16210.000022</v>
      </c>
      <c r="J26" s="2">
        <v>89</v>
      </c>
      <c r="K26" s="25">
        <f t="shared" si="3"/>
        <v>0</v>
      </c>
      <c r="L26" s="2" t="s">
        <v>5</v>
      </c>
      <c r="M26" s="25">
        <v>4.0999999999999996</v>
      </c>
      <c r="N26" s="25">
        <v>3</v>
      </c>
      <c r="O26" s="25">
        <v>3.4</v>
      </c>
      <c r="P26" s="26">
        <v>1248</v>
      </c>
      <c r="Q26" s="2" t="s">
        <v>335</v>
      </c>
      <c r="R26" s="2" t="s">
        <v>305</v>
      </c>
      <c r="S26" s="25">
        <v>10.7</v>
      </c>
      <c r="T26" s="2">
        <v>180</v>
      </c>
      <c r="U26" s="30" t="s">
        <v>336</v>
      </c>
    </row>
    <row r="27" spans="1:21" ht="28.15" customHeight="1">
      <c r="A27" s="1" t="str">
        <f t="shared" si="2"/>
        <v>1500964</v>
      </c>
      <c r="B27" s="60">
        <v>150</v>
      </c>
      <c r="C27" s="62" t="s">
        <v>333</v>
      </c>
      <c r="D27" s="60">
        <v>4</v>
      </c>
      <c r="E27" s="61"/>
      <c r="F27" s="56" t="s">
        <v>331</v>
      </c>
      <c r="G27" s="63">
        <v>500</v>
      </c>
      <c r="H27" s="28" t="s">
        <v>64</v>
      </c>
      <c r="I27" s="34">
        <v>17479.9999976</v>
      </c>
      <c r="J27" s="2">
        <v>89</v>
      </c>
      <c r="K27" s="25">
        <f t="shared" si="3"/>
        <v>0</v>
      </c>
      <c r="L27" s="2" t="s">
        <v>5</v>
      </c>
      <c r="M27" s="25">
        <v>4.0999999999999996</v>
      </c>
      <c r="N27" s="25">
        <v>3</v>
      </c>
      <c r="O27" s="25">
        <v>3.4</v>
      </c>
      <c r="P27" s="26">
        <v>1248</v>
      </c>
      <c r="Q27" s="2" t="s">
        <v>335</v>
      </c>
      <c r="R27" s="2" t="s">
        <v>305</v>
      </c>
      <c r="S27" s="25">
        <v>10.7</v>
      </c>
      <c r="T27" s="2">
        <v>180</v>
      </c>
      <c r="U27" s="30" t="s">
        <v>337</v>
      </c>
    </row>
    <row r="28" spans="1:21" s="46" customFormat="1" ht="18" customHeight="1">
      <c r="K28" s="45"/>
    </row>
    <row r="29" spans="1:21" ht="28.15" customHeight="1">
      <c r="A29" s="1" t="str">
        <f>B29&amp;C29&amp;D29</f>
        <v>1505734</v>
      </c>
      <c r="B29" s="60">
        <v>150</v>
      </c>
      <c r="C29" s="62" t="s">
        <v>95</v>
      </c>
      <c r="D29" s="60">
        <v>4</v>
      </c>
      <c r="E29" s="61"/>
      <c r="F29" s="56" t="s">
        <v>263</v>
      </c>
      <c r="G29" s="63" t="s">
        <v>16</v>
      </c>
      <c r="H29" s="28" t="s">
        <v>65</v>
      </c>
      <c r="I29" s="34">
        <v>16290.000064</v>
      </c>
      <c r="J29" s="2">
        <v>115</v>
      </c>
      <c r="K29" s="25">
        <f t="shared" ref="K29:K85" si="4">IF(J29&lt;=90,0,IF(J29&lt;=100,J29*0.9,IF(J29&lt;=120,J29*0.98,IF(J29&lt;=140,J29*1.2,IF(J29&lt;=160,J29*1.85,IF(J29&lt;=180,J29*2.45,IF(J29&lt;=200,J29*2.78,IF(J29&lt;=250,J29*3.05,J29*3.4))))))))</f>
        <v>112.7</v>
      </c>
      <c r="L29" s="2" t="s">
        <v>4</v>
      </c>
      <c r="M29" s="25">
        <v>6.2</v>
      </c>
      <c r="N29" s="25">
        <v>4.2</v>
      </c>
      <c r="O29" s="25">
        <v>4.9000000000000004</v>
      </c>
      <c r="P29" s="26">
        <v>1242</v>
      </c>
      <c r="Q29" s="2" t="s">
        <v>15</v>
      </c>
      <c r="R29" s="2" t="s">
        <v>7</v>
      </c>
      <c r="S29" s="2">
        <v>12.9</v>
      </c>
      <c r="T29" s="2">
        <v>160</v>
      </c>
      <c r="U29" s="30" t="s">
        <v>267</v>
      </c>
    </row>
    <row r="30" spans="1:21" ht="28.15" customHeight="1">
      <c r="A30" s="1" t="str">
        <f>B30&amp;C30&amp;D30</f>
        <v>1505934</v>
      </c>
      <c r="B30" s="60">
        <v>150</v>
      </c>
      <c r="C30" s="62" t="s">
        <v>96</v>
      </c>
      <c r="D30" s="60">
        <v>4</v>
      </c>
      <c r="E30" s="61"/>
      <c r="F30" s="56" t="s">
        <v>264</v>
      </c>
      <c r="G30" s="63" t="s">
        <v>16</v>
      </c>
      <c r="H30" s="28" t="s">
        <v>63</v>
      </c>
      <c r="I30" s="34">
        <v>17580.000064</v>
      </c>
      <c r="J30" s="2">
        <v>115</v>
      </c>
      <c r="K30" s="25">
        <f t="shared" si="4"/>
        <v>112.7</v>
      </c>
      <c r="L30" s="2" t="s">
        <v>4</v>
      </c>
      <c r="M30" s="25">
        <v>6.2</v>
      </c>
      <c r="N30" s="25">
        <v>4.2</v>
      </c>
      <c r="O30" s="25">
        <v>4.9000000000000004</v>
      </c>
      <c r="P30" s="26">
        <v>1242</v>
      </c>
      <c r="Q30" s="2" t="s">
        <v>15</v>
      </c>
      <c r="R30" s="2" t="s">
        <v>7</v>
      </c>
      <c r="S30" s="2">
        <v>12.9</v>
      </c>
      <c r="T30" s="2">
        <v>160</v>
      </c>
      <c r="U30" s="30" t="s">
        <v>268</v>
      </c>
    </row>
    <row r="31" spans="1:21" ht="28.15" customHeight="1">
      <c r="A31" s="1" t="str">
        <f>B31&amp;C31&amp;D31</f>
        <v>1505914</v>
      </c>
      <c r="B31" s="60">
        <v>150</v>
      </c>
      <c r="C31" s="62" t="s">
        <v>97</v>
      </c>
      <c r="D31" s="60">
        <v>4</v>
      </c>
      <c r="E31" s="61"/>
      <c r="F31" s="56" t="s">
        <v>265</v>
      </c>
      <c r="G31" s="63" t="s">
        <v>16</v>
      </c>
      <c r="H31" s="28" t="s">
        <v>62</v>
      </c>
      <c r="I31" s="34">
        <v>19690.000027599999</v>
      </c>
      <c r="J31" s="2">
        <v>90</v>
      </c>
      <c r="K31" s="25">
        <f t="shared" si="4"/>
        <v>0</v>
      </c>
      <c r="L31" s="2" t="s">
        <v>4</v>
      </c>
      <c r="M31" s="25">
        <v>4.5999999999999996</v>
      </c>
      <c r="N31" s="25">
        <v>3.4</v>
      </c>
      <c r="O31" s="25">
        <v>3.8</v>
      </c>
      <c r="P31" s="26">
        <v>875</v>
      </c>
      <c r="Q31" s="2" t="s">
        <v>24</v>
      </c>
      <c r="R31" s="2" t="s">
        <v>25</v>
      </c>
      <c r="S31" s="2">
        <v>11</v>
      </c>
      <c r="T31" s="2">
        <v>173</v>
      </c>
      <c r="U31" s="30" t="s">
        <v>269</v>
      </c>
    </row>
    <row r="32" spans="1:21" ht="28.15" customHeight="1">
      <c r="A32" s="1" t="str">
        <f>B32&amp;C32&amp;D32</f>
        <v>1505474</v>
      </c>
      <c r="B32" s="60">
        <v>150</v>
      </c>
      <c r="C32" s="62" t="s">
        <v>106</v>
      </c>
      <c r="D32" s="60">
        <v>4</v>
      </c>
      <c r="E32" s="61"/>
      <c r="F32" s="56" t="s">
        <v>266</v>
      </c>
      <c r="G32" s="63" t="s">
        <v>16</v>
      </c>
      <c r="H32" s="28" t="s">
        <v>69</v>
      </c>
      <c r="I32" s="34">
        <v>20530.000064</v>
      </c>
      <c r="J32" s="2">
        <v>99</v>
      </c>
      <c r="K32" s="25">
        <f t="shared" si="4"/>
        <v>89.100000000000009</v>
      </c>
      <c r="L32" s="2" t="s">
        <v>4</v>
      </c>
      <c r="M32" s="25">
        <v>5.5</v>
      </c>
      <c r="N32" s="25">
        <v>3.5</v>
      </c>
      <c r="O32" s="25">
        <v>4.2</v>
      </c>
      <c r="P32" s="26">
        <v>875</v>
      </c>
      <c r="Q32" s="2" t="s">
        <v>107</v>
      </c>
      <c r="R32" s="2" t="s">
        <v>108</v>
      </c>
      <c r="S32" s="2">
        <v>10</v>
      </c>
      <c r="T32" s="2">
        <v>188</v>
      </c>
      <c r="U32" s="30" t="s">
        <v>269</v>
      </c>
    </row>
    <row r="33" spans="1:21" ht="28.15" customHeight="1">
      <c r="A33" s="1" t="str">
        <f>B33&amp;C33&amp;D33</f>
        <v>1505964</v>
      </c>
      <c r="B33" s="60">
        <v>150</v>
      </c>
      <c r="C33" s="62" t="s">
        <v>338</v>
      </c>
      <c r="D33" s="60">
        <v>4</v>
      </c>
      <c r="E33" s="61"/>
      <c r="F33" s="56" t="s">
        <v>339</v>
      </c>
      <c r="G33" s="63" t="s">
        <v>16</v>
      </c>
      <c r="H33" s="28" t="s">
        <v>64</v>
      </c>
      <c r="I33" s="34">
        <v>21100.000065200002</v>
      </c>
      <c r="J33" s="2">
        <v>89</v>
      </c>
      <c r="K33" s="25">
        <f t="shared" si="4"/>
        <v>0</v>
      </c>
      <c r="L33" s="2" t="s">
        <v>5</v>
      </c>
      <c r="M33" s="25">
        <v>4.0999999999999996</v>
      </c>
      <c r="N33" s="25">
        <v>3</v>
      </c>
      <c r="O33" s="25">
        <v>3.4</v>
      </c>
      <c r="P33" s="26">
        <v>1248</v>
      </c>
      <c r="Q33" s="2" t="s">
        <v>335</v>
      </c>
      <c r="R33" s="2" t="s">
        <v>305</v>
      </c>
      <c r="S33" s="2">
        <v>10.7</v>
      </c>
      <c r="T33" s="2">
        <v>180</v>
      </c>
      <c r="U33" s="30" t="s">
        <v>269</v>
      </c>
    </row>
    <row r="34" spans="1:21" s="46" customFormat="1" ht="15.6" customHeight="1">
      <c r="A34" s="45"/>
      <c r="B34" s="45"/>
      <c r="C34" s="45"/>
      <c r="D34" s="45"/>
      <c r="E34" s="44"/>
      <c r="F34" s="48"/>
      <c r="G34" s="48"/>
      <c r="H34" s="48"/>
      <c r="I34" s="48"/>
      <c r="K34" s="45"/>
      <c r="P34" s="47"/>
      <c r="Q34" s="45"/>
      <c r="R34" s="45"/>
      <c r="S34" s="45"/>
      <c r="T34" s="45"/>
      <c r="U34" s="40"/>
    </row>
    <row r="35" spans="1:21" ht="28.15" customHeight="1">
      <c r="A35" s="1" t="str">
        <f t="shared" ref="A35:A41" si="5">B35&amp;C35&amp;D35</f>
        <v>33014J2</v>
      </c>
      <c r="B35" s="60">
        <v>330</v>
      </c>
      <c r="C35" s="62" t="s">
        <v>56</v>
      </c>
      <c r="D35" s="60">
        <v>2</v>
      </c>
      <c r="E35" s="61"/>
      <c r="F35" s="56" t="s">
        <v>202</v>
      </c>
      <c r="G35" s="63" t="s">
        <v>55</v>
      </c>
      <c r="H35" s="28" t="s">
        <v>58</v>
      </c>
      <c r="I35" s="34">
        <v>16760.054779999999</v>
      </c>
      <c r="J35" s="2">
        <v>145</v>
      </c>
      <c r="K35" s="25">
        <f t="shared" si="4"/>
        <v>268.25</v>
      </c>
      <c r="L35" s="2" t="s">
        <v>4</v>
      </c>
      <c r="M35" s="25">
        <v>8.3000000000000007</v>
      </c>
      <c r="N35" s="25">
        <v>5</v>
      </c>
      <c r="O35" s="25">
        <v>6.2</v>
      </c>
      <c r="P35" s="26">
        <v>1368</v>
      </c>
      <c r="Q35" s="2" t="s">
        <v>34</v>
      </c>
      <c r="R35" s="2" t="s">
        <v>59</v>
      </c>
      <c r="S35" s="25">
        <v>12.8</v>
      </c>
      <c r="T35" s="2">
        <v>170</v>
      </c>
      <c r="U35" s="30" t="s">
        <v>60</v>
      </c>
    </row>
    <row r="36" spans="1:21" ht="28.15" customHeight="1">
      <c r="A36" s="1" t="str">
        <f>B36&amp;C36&amp;D36</f>
        <v>33014B2</v>
      </c>
      <c r="B36" s="60">
        <v>330</v>
      </c>
      <c r="C36" s="62" t="s">
        <v>383</v>
      </c>
      <c r="D36" s="60">
        <v>2</v>
      </c>
      <c r="E36" s="61"/>
      <c r="F36" s="56" t="s">
        <v>381</v>
      </c>
      <c r="G36" s="63" t="s">
        <v>55</v>
      </c>
      <c r="H36" s="28" t="s">
        <v>131</v>
      </c>
      <c r="I36" s="34">
        <v>21200</v>
      </c>
      <c r="J36" s="2" t="s">
        <v>123</v>
      </c>
      <c r="K36" s="25">
        <v>102.9</v>
      </c>
      <c r="L36" s="2" t="s">
        <v>109</v>
      </c>
      <c r="M36" s="25" t="s">
        <v>124</v>
      </c>
      <c r="N36" s="25" t="s">
        <v>125</v>
      </c>
      <c r="O36" s="25" t="s">
        <v>126</v>
      </c>
      <c r="P36" s="26">
        <v>875</v>
      </c>
      <c r="Q36" s="2" t="s">
        <v>110</v>
      </c>
      <c r="R36" s="2" t="s">
        <v>127</v>
      </c>
      <c r="S36" s="25" t="s">
        <v>128</v>
      </c>
      <c r="T36" s="2" t="s">
        <v>129</v>
      </c>
      <c r="U36" s="30" t="s">
        <v>130</v>
      </c>
    </row>
    <row r="37" spans="1:21" ht="28.15" customHeight="1">
      <c r="A37" s="1" t="str">
        <f t="shared" si="5"/>
        <v>33014T2</v>
      </c>
      <c r="B37" s="60">
        <v>330</v>
      </c>
      <c r="C37" s="62" t="s">
        <v>225</v>
      </c>
      <c r="D37" s="60">
        <v>2</v>
      </c>
      <c r="E37" s="61"/>
      <c r="F37" s="56" t="s">
        <v>226</v>
      </c>
      <c r="G37" s="63" t="s">
        <v>55</v>
      </c>
      <c r="H37" s="28" t="s">
        <v>227</v>
      </c>
      <c r="I37" s="34">
        <v>20375</v>
      </c>
      <c r="J37" s="2">
        <v>107</v>
      </c>
      <c r="K37" s="25">
        <f t="shared" si="4"/>
        <v>104.86</v>
      </c>
      <c r="L37" s="2" t="s">
        <v>5</v>
      </c>
      <c r="M37" s="25">
        <v>4.9000000000000004</v>
      </c>
      <c r="N37" s="25">
        <v>3.6</v>
      </c>
      <c r="O37" s="25">
        <v>4.0999999999999996</v>
      </c>
      <c r="P37" s="26">
        <v>1248</v>
      </c>
      <c r="Q37" s="2" t="s">
        <v>242</v>
      </c>
      <c r="R37" s="2" t="s">
        <v>243</v>
      </c>
      <c r="S37" s="25">
        <v>14.9</v>
      </c>
      <c r="T37" s="2">
        <v>171</v>
      </c>
      <c r="U37" s="30" t="s">
        <v>75</v>
      </c>
    </row>
    <row r="38" spans="1:21" ht="28.15" customHeight="1">
      <c r="A38" s="1" t="str">
        <f t="shared" si="5"/>
        <v>33017T2</v>
      </c>
      <c r="B38" s="60">
        <v>330</v>
      </c>
      <c r="C38" s="62" t="s">
        <v>228</v>
      </c>
      <c r="D38" s="60">
        <v>2</v>
      </c>
      <c r="E38" s="61"/>
      <c r="F38" s="56" t="s">
        <v>229</v>
      </c>
      <c r="G38" s="63" t="s">
        <v>55</v>
      </c>
      <c r="H38" s="28" t="s">
        <v>64</v>
      </c>
      <c r="I38" s="34">
        <v>22000</v>
      </c>
      <c r="J38" s="2">
        <v>107</v>
      </c>
      <c r="K38" s="25">
        <f t="shared" si="4"/>
        <v>104.86</v>
      </c>
      <c r="L38" s="2" t="s">
        <v>5</v>
      </c>
      <c r="M38" s="25">
        <v>4.9000000000000004</v>
      </c>
      <c r="N38" s="25">
        <v>3.6</v>
      </c>
      <c r="O38" s="25">
        <v>4.0999999999999996</v>
      </c>
      <c r="P38" s="26">
        <v>1248</v>
      </c>
      <c r="Q38" s="2" t="s">
        <v>242</v>
      </c>
      <c r="R38" s="2" t="s">
        <v>243</v>
      </c>
      <c r="S38" s="25">
        <v>14.9</v>
      </c>
      <c r="T38" s="2">
        <v>171</v>
      </c>
      <c r="U38" s="30" t="s">
        <v>203</v>
      </c>
    </row>
    <row r="39" spans="1:21" ht="28.15" customHeight="1">
      <c r="A39" s="1" t="str">
        <f t="shared" si="5"/>
        <v>33014V2</v>
      </c>
      <c r="B39" s="60">
        <v>330</v>
      </c>
      <c r="C39" s="62" t="s">
        <v>230</v>
      </c>
      <c r="D39" s="60">
        <v>2</v>
      </c>
      <c r="E39" s="61"/>
      <c r="F39" s="56" t="s">
        <v>231</v>
      </c>
      <c r="G39" s="63" t="s">
        <v>55</v>
      </c>
      <c r="H39" s="28" t="s">
        <v>232</v>
      </c>
      <c r="I39" s="34">
        <v>21474.999999999996</v>
      </c>
      <c r="J39" s="2">
        <v>104</v>
      </c>
      <c r="K39" s="25">
        <f t="shared" si="4"/>
        <v>101.92</v>
      </c>
      <c r="L39" s="2" t="s">
        <v>5</v>
      </c>
      <c r="M39" s="25">
        <v>4.5</v>
      </c>
      <c r="N39" s="25">
        <v>3.6</v>
      </c>
      <c r="O39" s="25">
        <v>3.9</v>
      </c>
      <c r="P39" s="26">
        <v>1248</v>
      </c>
      <c r="Q39" s="2" t="s">
        <v>242</v>
      </c>
      <c r="R39" s="2" t="s">
        <v>243</v>
      </c>
      <c r="S39" s="25">
        <v>15.1</v>
      </c>
      <c r="T39" s="2">
        <v>169</v>
      </c>
      <c r="U39" s="30" t="s">
        <v>60</v>
      </c>
    </row>
    <row r="40" spans="1:21" ht="28.15" customHeight="1">
      <c r="A40" s="1" t="str">
        <f>B40&amp;C40&amp;D40</f>
        <v>33016V2</v>
      </c>
      <c r="B40" s="60">
        <v>330</v>
      </c>
      <c r="C40" s="62" t="s">
        <v>234</v>
      </c>
      <c r="D40" s="60">
        <v>2</v>
      </c>
      <c r="E40" s="61"/>
      <c r="F40" s="56" t="s">
        <v>233</v>
      </c>
      <c r="G40" s="63" t="s">
        <v>55</v>
      </c>
      <c r="H40" s="28" t="s">
        <v>235</v>
      </c>
      <c r="I40" s="34">
        <v>24980</v>
      </c>
      <c r="J40" s="2">
        <v>106</v>
      </c>
      <c r="K40" s="25">
        <f t="shared" si="4"/>
        <v>103.88</v>
      </c>
      <c r="L40" s="2" t="s">
        <v>5</v>
      </c>
      <c r="M40" s="25">
        <v>4.5</v>
      </c>
      <c r="N40" s="25">
        <v>3.7</v>
      </c>
      <c r="O40" s="25">
        <v>4</v>
      </c>
      <c r="P40" s="26">
        <v>1248</v>
      </c>
      <c r="Q40" s="2" t="s">
        <v>242</v>
      </c>
      <c r="R40" s="2" t="s">
        <v>243</v>
      </c>
      <c r="S40" s="25">
        <v>16.100000000000001</v>
      </c>
      <c r="T40" s="2">
        <v>163</v>
      </c>
      <c r="U40" s="30" t="s">
        <v>74</v>
      </c>
    </row>
    <row r="41" spans="1:21" ht="28.15" customHeight="1">
      <c r="A41" s="1" t="str">
        <f t="shared" si="5"/>
        <v>33017Z2</v>
      </c>
      <c r="B41" s="60">
        <v>330</v>
      </c>
      <c r="C41" s="62" t="s">
        <v>238</v>
      </c>
      <c r="D41" s="60">
        <v>2</v>
      </c>
      <c r="E41" s="61"/>
      <c r="F41" s="56" t="s">
        <v>237</v>
      </c>
      <c r="G41" s="63" t="s">
        <v>55</v>
      </c>
      <c r="H41" s="28" t="s">
        <v>224</v>
      </c>
      <c r="I41" s="34">
        <v>24175</v>
      </c>
      <c r="J41" s="2">
        <v>112</v>
      </c>
      <c r="K41" s="25">
        <f t="shared" si="4"/>
        <v>109.75999999999999</v>
      </c>
      <c r="L41" s="2" t="s">
        <v>5</v>
      </c>
      <c r="M41" s="25">
        <v>4.5999999999999996</v>
      </c>
      <c r="N41" s="25">
        <v>4</v>
      </c>
      <c r="O41" s="25">
        <v>4.2</v>
      </c>
      <c r="P41" s="26">
        <v>1598</v>
      </c>
      <c r="Q41" s="2" t="s">
        <v>182</v>
      </c>
      <c r="R41" s="2" t="s">
        <v>71</v>
      </c>
      <c r="S41" s="25">
        <v>10.7</v>
      </c>
      <c r="T41" s="2">
        <v>189</v>
      </c>
      <c r="U41" s="30" t="s">
        <v>203</v>
      </c>
    </row>
    <row r="42" spans="1:21" ht="28.15" customHeight="1">
      <c r="A42" s="1" t="str">
        <f>B42&amp;C42&amp;D42</f>
        <v>33016Z2</v>
      </c>
      <c r="B42" s="60">
        <v>330</v>
      </c>
      <c r="C42" s="62" t="s">
        <v>241</v>
      </c>
      <c r="D42" s="60">
        <v>2</v>
      </c>
      <c r="E42" s="61"/>
      <c r="F42" s="56" t="s">
        <v>239</v>
      </c>
      <c r="G42" s="63" t="s">
        <v>55</v>
      </c>
      <c r="H42" s="28" t="s">
        <v>240</v>
      </c>
      <c r="I42" s="34">
        <v>24665</v>
      </c>
      <c r="J42" s="2">
        <v>114</v>
      </c>
      <c r="K42" s="25">
        <f t="shared" si="4"/>
        <v>111.72</v>
      </c>
      <c r="L42" s="2" t="s">
        <v>5</v>
      </c>
      <c r="M42" s="25">
        <v>4.9000000000000004</v>
      </c>
      <c r="N42" s="25">
        <v>4</v>
      </c>
      <c r="O42" s="25">
        <v>4.3</v>
      </c>
      <c r="P42" s="26">
        <v>1598</v>
      </c>
      <c r="Q42" s="2" t="s">
        <v>182</v>
      </c>
      <c r="R42" s="2" t="s">
        <v>71</v>
      </c>
      <c r="S42" s="25">
        <v>11.5</v>
      </c>
      <c r="T42" s="2">
        <v>183</v>
      </c>
      <c r="U42" s="30" t="s">
        <v>74</v>
      </c>
    </row>
    <row r="43" spans="1:21" s="46" customFormat="1" ht="16.899999999999999" customHeight="1">
      <c r="A43" s="45"/>
      <c r="B43" s="45"/>
      <c r="C43" s="45"/>
      <c r="D43" s="45"/>
      <c r="E43" s="44"/>
      <c r="F43" s="57"/>
      <c r="G43" s="48"/>
      <c r="H43" s="48"/>
      <c r="I43" s="48"/>
      <c r="K43" s="45"/>
      <c r="P43" s="47"/>
      <c r="Q43" s="45"/>
      <c r="R43" s="45"/>
      <c r="S43" s="45"/>
      <c r="T43" s="45"/>
      <c r="U43" s="40"/>
    </row>
    <row r="44" spans="1:21" ht="28.15" customHeight="1">
      <c r="A44" s="1" t="str">
        <f>B44&amp;C44&amp;D44</f>
        <v>35127V2</v>
      </c>
      <c r="B44" s="60">
        <v>351</v>
      </c>
      <c r="C44" s="62" t="s">
        <v>222</v>
      </c>
      <c r="D44" s="60">
        <v>2</v>
      </c>
      <c r="E44" s="61"/>
      <c r="F44" s="56" t="s">
        <v>221</v>
      </c>
      <c r="G44" s="63" t="s">
        <v>76</v>
      </c>
      <c r="H44" s="28" t="s">
        <v>223</v>
      </c>
      <c r="I44" s="34">
        <v>25029.886045528452</v>
      </c>
      <c r="J44" s="2">
        <v>104</v>
      </c>
      <c r="K44" s="25">
        <f t="shared" si="4"/>
        <v>101.92</v>
      </c>
      <c r="L44" s="2" t="s">
        <v>5</v>
      </c>
      <c r="M44" s="25">
        <v>4.5</v>
      </c>
      <c r="N44" s="25">
        <v>3.6</v>
      </c>
      <c r="O44" s="25">
        <v>3.9</v>
      </c>
      <c r="P44" s="26">
        <v>1248</v>
      </c>
      <c r="Q44" s="2" t="s">
        <v>242</v>
      </c>
      <c r="R44" s="2" t="s">
        <v>243</v>
      </c>
      <c r="S44" s="25" t="s">
        <v>255</v>
      </c>
      <c r="T44" s="2">
        <v>169</v>
      </c>
      <c r="U44" s="30" t="s">
        <v>204</v>
      </c>
    </row>
    <row r="45" spans="1:21" s="46" customFormat="1" ht="16.899999999999999" customHeight="1">
      <c r="A45" s="45"/>
      <c r="B45" s="45"/>
      <c r="C45" s="45"/>
      <c r="D45" s="45"/>
      <c r="E45" s="44"/>
      <c r="F45" s="57"/>
      <c r="G45" s="48"/>
      <c r="H45" s="48"/>
      <c r="I45" s="48"/>
      <c r="K45" s="45"/>
      <c r="P45" s="47"/>
      <c r="Q45" s="45"/>
      <c r="R45" s="45"/>
      <c r="S45" s="45"/>
      <c r="T45" s="45"/>
      <c r="U45" s="40"/>
    </row>
    <row r="46" spans="1:21" ht="28.15" customHeight="1">
      <c r="A46" s="1" t="str">
        <f t="shared" ref="A46:A66" si="6">B46&amp;C46&amp;D46</f>
        <v>3341300</v>
      </c>
      <c r="B46" s="60">
        <v>334</v>
      </c>
      <c r="C46" s="62" t="s">
        <v>6</v>
      </c>
      <c r="D46" s="60">
        <v>0</v>
      </c>
      <c r="E46" s="61"/>
      <c r="F46" s="56" t="s">
        <v>155</v>
      </c>
      <c r="G46" s="63" t="s">
        <v>154</v>
      </c>
      <c r="H46" s="28" t="s">
        <v>348</v>
      </c>
      <c r="I46" s="34">
        <v>17370.000059999998</v>
      </c>
      <c r="J46" s="2">
        <v>147</v>
      </c>
      <c r="K46" s="25">
        <f t="shared" si="4"/>
        <v>271.95</v>
      </c>
      <c r="L46" s="2" t="s">
        <v>4</v>
      </c>
      <c r="M46" s="25">
        <v>8.6999999999999993</v>
      </c>
      <c r="N46" s="25">
        <v>5</v>
      </c>
      <c r="O46" s="25">
        <v>6.4</v>
      </c>
      <c r="P46" s="26">
        <v>1598</v>
      </c>
      <c r="Q46" s="2" t="s">
        <v>179</v>
      </c>
      <c r="R46" s="2" t="s">
        <v>181</v>
      </c>
      <c r="S46" s="2">
        <v>11.5</v>
      </c>
      <c r="T46" s="2">
        <v>180</v>
      </c>
      <c r="U46" s="30" t="s">
        <v>185</v>
      </c>
    </row>
    <row r="47" spans="1:21" ht="28.15" customHeight="1">
      <c r="A47" s="1" t="str">
        <f t="shared" si="6"/>
        <v>3343300</v>
      </c>
      <c r="B47" s="60">
        <v>334</v>
      </c>
      <c r="C47" s="62" t="s">
        <v>206</v>
      </c>
      <c r="D47" s="60">
        <v>0</v>
      </c>
      <c r="E47" s="61"/>
      <c r="F47" s="56" t="s">
        <v>205</v>
      </c>
      <c r="G47" s="63" t="s">
        <v>154</v>
      </c>
      <c r="H47" s="28" t="s">
        <v>349</v>
      </c>
      <c r="I47" s="34">
        <v>18830.000015199999</v>
      </c>
      <c r="J47" s="2">
        <v>147</v>
      </c>
      <c r="K47" s="25">
        <f t="shared" si="4"/>
        <v>271.95</v>
      </c>
      <c r="L47" s="2" t="s">
        <v>4</v>
      </c>
      <c r="M47" s="25">
        <v>8.6999999999999993</v>
      </c>
      <c r="N47" s="25">
        <v>5</v>
      </c>
      <c r="O47" s="25">
        <v>6.4</v>
      </c>
      <c r="P47" s="26">
        <v>1598</v>
      </c>
      <c r="Q47" s="2" t="s">
        <v>179</v>
      </c>
      <c r="R47" s="2" t="s">
        <v>181</v>
      </c>
      <c r="S47" s="2">
        <v>11.5</v>
      </c>
      <c r="T47" s="2">
        <v>180</v>
      </c>
      <c r="U47" s="30" t="s">
        <v>307</v>
      </c>
    </row>
    <row r="48" spans="1:21" ht="28.15" customHeight="1">
      <c r="A48" s="1" t="str">
        <f t="shared" si="6"/>
        <v>3343320</v>
      </c>
      <c r="B48" s="60">
        <v>334</v>
      </c>
      <c r="C48" s="62" t="s">
        <v>166</v>
      </c>
      <c r="D48" s="60">
        <v>0</v>
      </c>
      <c r="E48" s="61"/>
      <c r="F48" s="56" t="s">
        <v>156</v>
      </c>
      <c r="G48" s="63" t="s">
        <v>154</v>
      </c>
      <c r="H48" s="28" t="s">
        <v>350</v>
      </c>
      <c r="I48" s="34">
        <v>21870.000033600001</v>
      </c>
      <c r="J48" s="2">
        <v>139</v>
      </c>
      <c r="K48" s="25">
        <f t="shared" si="4"/>
        <v>166.79999999999998</v>
      </c>
      <c r="L48" s="2" t="s">
        <v>4</v>
      </c>
      <c r="M48" s="25">
        <v>7.8</v>
      </c>
      <c r="N48" s="25">
        <v>5</v>
      </c>
      <c r="O48" s="25">
        <v>6</v>
      </c>
      <c r="P48" s="26">
        <v>1368</v>
      </c>
      <c r="Q48" s="2" t="s">
        <v>180</v>
      </c>
      <c r="R48" s="2" t="s">
        <v>175</v>
      </c>
      <c r="S48" s="2">
        <v>9.8000000000000007</v>
      </c>
      <c r="T48" s="2">
        <v>190</v>
      </c>
      <c r="U48" s="30" t="s">
        <v>308</v>
      </c>
    </row>
    <row r="49" spans="1:21" ht="28.15" customHeight="1">
      <c r="A49" s="1" t="str">
        <f t="shared" si="6"/>
        <v>3345320</v>
      </c>
      <c r="B49" s="60">
        <v>334</v>
      </c>
      <c r="C49" s="62" t="s">
        <v>167</v>
      </c>
      <c r="D49" s="60">
        <v>0</v>
      </c>
      <c r="E49" s="61"/>
      <c r="F49" s="56" t="s">
        <v>157</v>
      </c>
      <c r="G49" s="63" t="s">
        <v>154</v>
      </c>
      <c r="H49" s="28" t="s">
        <v>351</v>
      </c>
      <c r="I49" s="34">
        <v>24990.0000296</v>
      </c>
      <c r="J49" s="2">
        <v>139</v>
      </c>
      <c r="K49" s="25">
        <f t="shared" si="4"/>
        <v>166.79999999999998</v>
      </c>
      <c r="L49" s="2" t="s">
        <v>4</v>
      </c>
      <c r="M49" s="25">
        <v>7.8</v>
      </c>
      <c r="N49" s="25">
        <v>5</v>
      </c>
      <c r="O49" s="25">
        <v>6</v>
      </c>
      <c r="P49" s="26">
        <v>1368</v>
      </c>
      <c r="Q49" s="2" t="s">
        <v>180</v>
      </c>
      <c r="R49" s="2" t="s">
        <v>176</v>
      </c>
      <c r="S49" s="2">
        <v>9.8000000000000007</v>
      </c>
      <c r="T49" s="2">
        <v>190</v>
      </c>
      <c r="U49" s="30" t="s">
        <v>309</v>
      </c>
    </row>
    <row r="50" spans="1:21" ht="28.15" customHeight="1">
      <c r="A50" s="1" t="str">
        <f t="shared" si="6"/>
        <v>3344320</v>
      </c>
      <c r="B50" s="60">
        <v>334</v>
      </c>
      <c r="C50" s="62" t="s">
        <v>41</v>
      </c>
      <c r="D50" s="60">
        <v>0</v>
      </c>
      <c r="E50" s="61"/>
      <c r="F50" s="56" t="s">
        <v>158</v>
      </c>
      <c r="G50" s="63" t="s">
        <v>154</v>
      </c>
      <c r="H50" s="28" t="s">
        <v>352</v>
      </c>
      <c r="I50" s="34">
        <v>24469.999942400002</v>
      </c>
      <c r="J50" s="2">
        <v>139</v>
      </c>
      <c r="K50" s="25">
        <f t="shared" si="4"/>
        <v>166.79999999999998</v>
      </c>
      <c r="L50" s="2" t="s">
        <v>4</v>
      </c>
      <c r="M50" s="25">
        <v>7.8</v>
      </c>
      <c r="N50" s="25">
        <v>5</v>
      </c>
      <c r="O50" s="25">
        <v>6</v>
      </c>
      <c r="P50" s="26">
        <v>1368</v>
      </c>
      <c r="Q50" s="2" t="s">
        <v>180</v>
      </c>
      <c r="R50" s="2" t="s">
        <v>177</v>
      </c>
      <c r="S50" s="2">
        <v>9.8000000000000007</v>
      </c>
      <c r="T50" s="2">
        <v>190</v>
      </c>
      <c r="U50" s="30" t="s">
        <v>186</v>
      </c>
    </row>
    <row r="51" spans="1:21" ht="28.15" customHeight="1">
      <c r="A51" s="1" t="str">
        <f t="shared" si="6"/>
        <v>3347320</v>
      </c>
      <c r="B51" s="60">
        <v>334</v>
      </c>
      <c r="C51" s="62" t="s">
        <v>171</v>
      </c>
      <c r="D51" s="60">
        <v>0</v>
      </c>
      <c r="E51" s="61"/>
      <c r="F51" s="56" t="s">
        <v>159</v>
      </c>
      <c r="G51" s="63" t="s">
        <v>154</v>
      </c>
      <c r="H51" s="28" t="s">
        <v>353</v>
      </c>
      <c r="I51" s="34">
        <v>27230.000024000001</v>
      </c>
      <c r="J51" s="2">
        <v>139</v>
      </c>
      <c r="K51" s="25">
        <f t="shared" si="4"/>
        <v>166.79999999999998</v>
      </c>
      <c r="L51" s="2" t="s">
        <v>4</v>
      </c>
      <c r="M51" s="25">
        <v>7.8</v>
      </c>
      <c r="N51" s="25">
        <v>5</v>
      </c>
      <c r="O51" s="25">
        <v>6</v>
      </c>
      <c r="P51" s="26">
        <v>1368</v>
      </c>
      <c r="Q51" s="2" t="s">
        <v>180</v>
      </c>
      <c r="R51" s="2" t="s">
        <v>178</v>
      </c>
      <c r="S51" s="2">
        <v>9.8000000000000007</v>
      </c>
      <c r="T51" s="2">
        <v>190</v>
      </c>
      <c r="U51" s="30" t="s">
        <v>188</v>
      </c>
    </row>
    <row r="52" spans="1:21" ht="28.15" customHeight="1">
      <c r="A52" s="1" t="str">
        <f t="shared" ref="A52:A60" si="7">B52&amp;C52&amp;D52</f>
        <v>3343310</v>
      </c>
      <c r="B52" s="60">
        <v>334</v>
      </c>
      <c r="C52" s="62" t="s">
        <v>214</v>
      </c>
      <c r="D52" s="60">
        <v>0</v>
      </c>
      <c r="E52" s="61"/>
      <c r="F52" s="56" t="s">
        <v>208</v>
      </c>
      <c r="G52" s="63" t="s">
        <v>154</v>
      </c>
      <c r="H52" s="28" t="s">
        <v>354</v>
      </c>
      <c r="I52" s="34">
        <v>24770.000074399999</v>
      </c>
      <c r="J52" s="2">
        <v>133</v>
      </c>
      <c r="K52" s="25">
        <f t="shared" si="4"/>
        <v>159.6</v>
      </c>
      <c r="L52" s="2" t="s">
        <v>4</v>
      </c>
      <c r="M52" s="25">
        <v>7.2</v>
      </c>
      <c r="N52" s="25">
        <v>4.9000000000000004</v>
      </c>
      <c r="O52" s="25">
        <v>5.7</v>
      </c>
      <c r="P52" s="26">
        <v>1368</v>
      </c>
      <c r="Q52" s="2" t="s">
        <v>180</v>
      </c>
      <c r="R52" s="2" t="s">
        <v>178</v>
      </c>
      <c r="S52" s="2">
        <v>9.8000000000000007</v>
      </c>
      <c r="T52" s="2">
        <v>190</v>
      </c>
      <c r="U52" s="30" t="s">
        <v>308</v>
      </c>
    </row>
    <row r="53" spans="1:21" ht="28.15" customHeight="1">
      <c r="A53" s="1" t="str">
        <f t="shared" si="7"/>
        <v>3345310</v>
      </c>
      <c r="B53" s="60">
        <v>334</v>
      </c>
      <c r="C53" s="62" t="s">
        <v>215</v>
      </c>
      <c r="D53" s="60">
        <v>0</v>
      </c>
      <c r="E53" s="61"/>
      <c r="F53" s="56" t="s">
        <v>209</v>
      </c>
      <c r="G53" s="63" t="s">
        <v>154</v>
      </c>
      <c r="H53" s="28" t="s">
        <v>355</v>
      </c>
      <c r="I53" s="34">
        <v>26420.000021599997</v>
      </c>
      <c r="J53" s="2">
        <v>133</v>
      </c>
      <c r="K53" s="25">
        <f t="shared" si="4"/>
        <v>159.6</v>
      </c>
      <c r="L53" s="2" t="s">
        <v>4</v>
      </c>
      <c r="M53" s="25">
        <v>7.2</v>
      </c>
      <c r="N53" s="25">
        <v>4.9000000000000004</v>
      </c>
      <c r="O53" s="25">
        <v>5.7</v>
      </c>
      <c r="P53" s="26">
        <v>1368</v>
      </c>
      <c r="Q53" s="2" t="s">
        <v>180</v>
      </c>
      <c r="R53" s="2" t="s">
        <v>178</v>
      </c>
      <c r="S53" s="2">
        <v>9.8000000000000007</v>
      </c>
      <c r="T53" s="2">
        <v>190</v>
      </c>
      <c r="U53" s="30" t="s">
        <v>309</v>
      </c>
    </row>
    <row r="54" spans="1:21" ht="28.15" customHeight="1">
      <c r="A54" s="1" t="str">
        <f t="shared" si="7"/>
        <v>3344310</v>
      </c>
      <c r="B54" s="60">
        <v>334</v>
      </c>
      <c r="C54" s="62" t="s">
        <v>21</v>
      </c>
      <c r="D54" s="60">
        <v>0</v>
      </c>
      <c r="E54" s="61"/>
      <c r="F54" s="56" t="s">
        <v>207</v>
      </c>
      <c r="G54" s="63" t="s">
        <v>154</v>
      </c>
      <c r="H54" s="28" t="s">
        <v>356</v>
      </c>
      <c r="I54" s="34">
        <v>25890.000000799999</v>
      </c>
      <c r="J54" s="2">
        <v>133</v>
      </c>
      <c r="K54" s="25">
        <f t="shared" si="4"/>
        <v>159.6</v>
      </c>
      <c r="L54" s="2" t="s">
        <v>4</v>
      </c>
      <c r="M54" s="25">
        <v>7.2</v>
      </c>
      <c r="N54" s="25">
        <v>4.9000000000000004</v>
      </c>
      <c r="O54" s="25">
        <v>5.7</v>
      </c>
      <c r="P54" s="26">
        <v>1368</v>
      </c>
      <c r="Q54" s="2" t="s">
        <v>180</v>
      </c>
      <c r="R54" s="2" t="s">
        <v>178</v>
      </c>
      <c r="S54" s="2">
        <v>9.8000000000000007</v>
      </c>
      <c r="T54" s="2">
        <v>190</v>
      </c>
      <c r="U54" s="30" t="s">
        <v>186</v>
      </c>
    </row>
    <row r="55" spans="1:21" ht="28.15" customHeight="1">
      <c r="A55" s="1" t="str">
        <f t="shared" si="7"/>
        <v>3347310</v>
      </c>
      <c r="B55" s="60">
        <v>334</v>
      </c>
      <c r="C55" s="62" t="s">
        <v>216</v>
      </c>
      <c r="D55" s="60">
        <v>0</v>
      </c>
      <c r="E55" s="61"/>
      <c r="F55" s="56" t="s">
        <v>210</v>
      </c>
      <c r="G55" s="63" t="s">
        <v>154</v>
      </c>
      <c r="H55" s="28" t="s">
        <v>357</v>
      </c>
      <c r="I55" s="34">
        <v>30439.999996800001</v>
      </c>
      <c r="J55" s="2">
        <v>133</v>
      </c>
      <c r="K55" s="25">
        <f t="shared" si="4"/>
        <v>159.6</v>
      </c>
      <c r="L55" s="2" t="s">
        <v>4</v>
      </c>
      <c r="M55" s="25">
        <v>7.2</v>
      </c>
      <c r="N55" s="25">
        <v>4.9000000000000004</v>
      </c>
      <c r="O55" s="25">
        <v>5.7</v>
      </c>
      <c r="P55" s="26">
        <v>1368</v>
      </c>
      <c r="Q55" s="2" t="s">
        <v>180</v>
      </c>
      <c r="R55" s="2" t="s">
        <v>178</v>
      </c>
      <c r="S55" s="2">
        <v>9.8000000000000007</v>
      </c>
      <c r="T55" s="2">
        <v>190</v>
      </c>
      <c r="U55" s="30" t="s">
        <v>188</v>
      </c>
    </row>
    <row r="56" spans="1:21" ht="28.15" customHeight="1">
      <c r="A56" s="1" t="str">
        <f t="shared" si="7"/>
        <v>3344330</v>
      </c>
      <c r="B56" s="60">
        <v>334</v>
      </c>
      <c r="C56" s="62" t="s">
        <v>27</v>
      </c>
      <c r="D56" s="60">
        <v>0</v>
      </c>
      <c r="E56" s="61"/>
      <c r="F56" s="56" t="s">
        <v>211</v>
      </c>
      <c r="G56" s="63" t="s">
        <v>154</v>
      </c>
      <c r="H56" s="28" t="s">
        <v>358</v>
      </c>
      <c r="I56" s="34">
        <v>31310.0000368</v>
      </c>
      <c r="J56" s="2">
        <v>157</v>
      </c>
      <c r="K56" s="25">
        <f t="shared" si="4"/>
        <v>290.45</v>
      </c>
      <c r="L56" s="2" t="s">
        <v>4</v>
      </c>
      <c r="M56" s="25">
        <v>8.5</v>
      </c>
      <c r="N56" s="25">
        <v>5.7</v>
      </c>
      <c r="O56" s="25">
        <v>6.7</v>
      </c>
      <c r="P56" s="26">
        <v>1368</v>
      </c>
      <c r="Q56" s="2" t="s">
        <v>217</v>
      </c>
      <c r="R56" s="2" t="s">
        <v>218</v>
      </c>
      <c r="S56" s="2">
        <v>8.6</v>
      </c>
      <c r="T56" s="2">
        <v>200</v>
      </c>
      <c r="U56" s="30" t="s">
        <v>187</v>
      </c>
    </row>
    <row r="57" spans="1:21" ht="28.15" customHeight="1">
      <c r="A57" s="1" t="str">
        <f t="shared" si="7"/>
        <v>3347330</v>
      </c>
      <c r="B57" s="60">
        <v>334</v>
      </c>
      <c r="C57" s="62" t="s">
        <v>213</v>
      </c>
      <c r="D57" s="60">
        <v>0</v>
      </c>
      <c r="E57" s="61"/>
      <c r="F57" s="56" t="s">
        <v>212</v>
      </c>
      <c r="G57" s="63" t="s">
        <v>154</v>
      </c>
      <c r="H57" s="28" t="s">
        <v>359</v>
      </c>
      <c r="I57" s="34">
        <v>34290.000067200002</v>
      </c>
      <c r="J57" s="2">
        <v>157</v>
      </c>
      <c r="K57" s="25">
        <f t="shared" si="4"/>
        <v>290.45</v>
      </c>
      <c r="L57" s="2" t="s">
        <v>4</v>
      </c>
      <c r="M57" s="25">
        <v>8.5</v>
      </c>
      <c r="N57" s="25">
        <v>5.7</v>
      </c>
      <c r="O57" s="25">
        <v>6.7</v>
      </c>
      <c r="P57" s="26">
        <v>1368</v>
      </c>
      <c r="Q57" s="2" t="s">
        <v>217</v>
      </c>
      <c r="R57" s="2" t="s">
        <v>218</v>
      </c>
      <c r="S57" s="2">
        <v>8.6</v>
      </c>
      <c r="T57" s="2">
        <v>200</v>
      </c>
      <c r="U57" s="30" t="s">
        <v>189</v>
      </c>
    </row>
    <row r="58" spans="1:21" ht="28.15" customHeight="1">
      <c r="A58" s="1" t="str">
        <f t="shared" si="7"/>
        <v>33413A0</v>
      </c>
      <c r="B58" s="60">
        <v>334</v>
      </c>
      <c r="C58" s="62" t="s">
        <v>291</v>
      </c>
      <c r="D58" s="60">
        <v>0</v>
      </c>
      <c r="E58" s="61"/>
      <c r="F58" s="56" t="s">
        <v>289</v>
      </c>
      <c r="G58" s="63" t="s">
        <v>154</v>
      </c>
      <c r="H58" s="28" t="s">
        <v>334</v>
      </c>
      <c r="I58" s="34">
        <v>20289.999956</v>
      </c>
      <c r="J58" s="2">
        <v>107</v>
      </c>
      <c r="K58" s="25">
        <f t="shared" si="4"/>
        <v>104.86</v>
      </c>
      <c r="L58" s="2" t="s">
        <v>5</v>
      </c>
      <c r="M58" s="25">
        <v>4.5999999999999996</v>
      </c>
      <c r="N58" s="25">
        <v>3.8</v>
      </c>
      <c r="O58" s="25">
        <v>4.0999999999999996</v>
      </c>
      <c r="P58" s="26">
        <v>1248</v>
      </c>
      <c r="Q58" s="2" t="s">
        <v>286</v>
      </c>
      <c r="R58" s="2" t="s">
        <v>287</v>
      </c>
      <c r="S58" s="2">
        <v>12.9</v>
      </c>
      <c r="T58" s="2">
        <v>172</v>
      </c>
      <c r="U58" s="30" t="s">
        <v>288</v>
      </c>
    </row>
    <row r="59" spans="1:21" ht="28.15" customHeight="1">
      <c r="A59" s="1" t="str">
        <f t="shared" si="7"/>
        <v>33433A0</v>
      </c>
      <c r="B59" s="60">
        <v>334</v>
      </c>
      <c r="C59" s="62" t="s">
        <v>292</v>
      </c>
      <c r="D59" s="60">
        <v>0</v>
      </c>
      <c r="E59" s="61"/>
      <c r="F59" s="56" t="s">
        <v>290</v>
      </c>
      <c r="G59" s="63" t="s">
        <v>154</v>
      </c>
      <c r="H59" s="28" t="s">
        <v>227</v>
      </c>
      <c r="I59" s="34">
        <v>21110.000059999998</v>
      </c>
      <c r="J59" s="2">
        <v>107</v>
      </c>
      <c r="K59" s="25">
        <f t="shared" si="4"/>
        <v>104.86</v>
      </c>
      <c r="L59" s="2" t="s">
        <v>5</v>
      </c>
      <c r="M59" s="25">
        <v>4.5999999999999996</v>
      </c>
      <c r="N59" s="25">
        <v>3.8</v>
      </c>
      <c r="O59" s="25">
        <v>4.0999999999999996</v>
      </c>
      <c r="P59" s="26">
        <v>1248</v>
      </c>
      <c r="Q59" s="2" t="s">
        <v>286</v>
      </c>
      <c r="R59" s="2" t="s">
        <v>287</v>
      </c>
      <c r="S59" s="2">
        <v>12.9</v>
      </c>
      <c r="T59" s="2">
        <v>172</v>
      </c>
      <c r="U59" s="30" t="s">
        <v>308</v>
      </c>
    </row>
    <row r="60" spans="1:21" ht="28.15" customHeight="1">
      <c r="A60" s="1" t="str">
        <f t="shared" si="7"/>
        <v>33453A0</v>
      </c>
      <c r="B60" s="60">
        <v>334</v>
      </c>
      <c r="C60" s="62" t="s">
        <v>310</v>
      </c>
      <c r="D60" s="60">
        <v>0</v>
      </c>
      <c r="E60" s="61"/>
      <c r="F60" s="56" t="s">
        <v>306</v>
      </c>
      <c r="G60" s="63" t="s">
        <v>154</v>
      </c>
      <c r="H60" s="28" t="s">
        <v>64</v>
      </c>
      <c r="I60" s="34">
        <v>23950.000059999998</v>
      </c>
      <c r="J60" s="2">
        <v>107</v>
      </c>
      <c r="K60" s="25">
        <f t="shared" si="4"/>
        <v>104.86</v>
      </c>
      <c r="L60" s="2" t="s">
        <v>5</v>
      </c>
      <c r="M60" s="25">
        <v>4.5999999999999996</v>
      </c>
      <c r="N60" s="25">
        <v>3.8</v>
      </c>
      <c r="O60" s="25">
        <v>4.0999999999999996</v>
      </c>
      <c r="P60" s="26">
        <v>1248</v>
      </c>
      <c r="Q60" s="2" t="s">
        <v>286</v>
      </c>
      <c r="R60" s="2" t="s">
        <v>287</v>
      </c>
      <c r="S60" s="2">
        <v>12.9</v>
      </c>
      <c r="T60" s="2">
        <v>172</v>
      </c>
      <c r="U60" s="30" t="s">
        <v>309</v>
      </c>
    </row>
    <row r="61" spans="1:21" ht="28.15" customHeight="1">
      <c r="A61" s="1" t="str">
        <f t="shared" si="6"/>
        <v>3343340</v>
      </c>
      <c r="B61" s="60">
        <v>334</v>
      </c>
      <c r="C61" s="62" t="s">
        <v>168</v>
      </c>
      <c r="D61" s="60">
        <v>0</v>
      </c>
      <c r="E61" s="61"/>
      <c r="F61" s="56" t="s">
        <v>160</v>
      </c>
      <c r="G61" s="63" t="s">
        <v>154</v>
      </c>
      <c r="H61" s="28" t="s">
        <v>236</v>
      </c>
      <c r="I61" s="34">
        <v>22030.000064</v>
      </c>
      <c r="J61" s="2">
        <v>109</v>
      </c>
      <c r="K61" s="25">
        <f t="shared" si="4"/>
        <v>106.82</v>
      </c>
      <c r="L61" s="2" t="s">
        <v>5</v>
      </c>
      <c r="M61" s="25">
        <v>4.7</v>
      </c>
      <c r="N61" s="25">
        <v>3.8</v>
      </c>
      <c r="O61" s="25">
        <v>4.0999999999999996</v>
      </c>
      <c r="P61" s="26">
        <v>1598</v>
      </c>
      <c r="Q61" s="2" t="s">
        <v>182</v>
      </c>
      <c r="R61" s="2" t="s">
        <v>71</v>
      </c>
      <c r="S61" s="2">
        <v>10.5</v>
      </c>
      <c r="T61" s="2">
        <v>186</v>
      </c>
      <c r="U61" s="30" t="s">
        <v>308</v>
      </c>
    </row>
    <row r="62" spans="1:21" ht="28.15" customHeight="1">
      <c r="A62" s="1" t="str">
        <f t="shared" si="6"/>
        <v>3345340</v>
      </c>
      <c r="B62" s="60">
        <v>334</v>
      </c>
      <c r="C62" s="62" t="s">
        <v>169</v>
      </c>
      <c r="D62" s="60">
        <v>0</v>
      </c>
      <c r="E62" s="61"/>
      <c r="F62" s="56" t="s">
        <v>161</v>
      </c>
      <c r="G62" s="63" t="s">
        <v>154</v>
      </c>
      <c r="H62" s="28" t="s">
        <v>224</v>
      </c>
      <c r="I62" s="34">
        <v>24950.000039999999</v>
      </c>
      <c r="J62" s="2">
        <v>109</v>
      </c>
      <c r="K62" s="25">
        <f t="shared" si="4"/>
        <v>106.82</v>
      </c>
      <c r="L62" s="2" t="s">
        <v>5</v>
      </c>
      <c r="M62" s="25">
        <v>4.7</v>
      </c>
      <c r="N62" s="25">
        <v>3.8</v>
      </c>
      <c r="O62" s="25">
        <v>4.0999999999999996</v>
      </c>
      <c r="P62" s="26">
        <v>1598</v>
      </c>
      <c r="Q62" s="2" t="s">
        <v>182</v>
      </c>
      <c r="R62" s="2" t="s">
        <v>71</v>
      </c>
      <c r="S62" s="2">
        <v>10.5</v>
      </c>
      <c r="T62" s="2">
        <v>186</v>
      </c>
      <c r="U62" s="30" t="s">
        <v>309</v>
      </c>
    </row>
    <row r="63" spans="1:21" ht="28.15" customHeight="1">
      <c r="A63" s="1" t="str">
        <f t="shared" si="6"/>
        <v>3344340</v>
      </c>
      <c r="B63" s="60">
        <v>334</v>
      </c>
      <c r="C63" s="62" t="s">
        <v>170</v>
      </c>
      <c r="D63" s="60">
        <v>0</v>
      </c>
      <c r="E63" s="61"/>
      <c r="F63" s="56" t="s">
        <v>162</v>
      </c>
      <c r="G63" s="63" t="s">
        <v>154</v>
      </c>
      <c r="H63" s="28" t="s">
        <v>360</v>
      </c>
      <c r="I63" s="34">
        <v>24469.999960000001</v>
      </c>
      <c r="J63" s="2">
        <v>109</v>
      </c>
      <c r="K63" s="25">
        <f t="shared" si="4"/>
        <v>106.82</v>
      </c>
      <c r="L63" s="2" t="s">
        <v>5</v>
      </c>
      <c r="M63" s="25">
        <v>4.7</v>
      </c>
      <c r="N63" s="25">
        <v>3.8</v>
      </c>
      <c r="O63" s="25">
        <v>4.0999999999999996</v>
      </c>
      <c r="P63" s="26">
        <v>1598</v>
      </c>
      <c r="Q63" s="2" t="s">
        <v>182</v>
      </c>
      <c r="R63" s="2" t="s">
        <v>71</v>
      </c>
      <c r="S63" s="2">
        <v>10.5</v>
      </c>
      <c r="T63" s="2">
        <v>186</v>
      </c>
      <c r="U63" s="30" t="s">
        <v>186</v>
      </c>
    </row>
    <row r="64" spans="1:21" ht="28.15" customHeight="1">
      <c r="A64" s="1" t="str">
        <f t="shared" si="6"/>
        <v>3347340</v>
      </c>
      <c r="B64" s="60">
        <v>334</v>
      </c>
      <c r="C64" s="62" t="s">
        <v>172</v>
      </c>
      <c r="D64" s="60">
        <v>0</v>
      </c>
      <c r="E64" s="61"/>
      <c r="F64" s="56" t="s">
        <v>163</v>
      </c>
      <c r="G64" s="63" t="s">
        <v>154</v>
      </c>
      <c r="H64" s="28" t="s">
        <v>361</v>
      </c>
      <c r="I64" s="34">
        <v>27090</v>
      </c>
      <c r="J64" s="2">
        <v>109</v>
      </c>
      <c r="K64" s="25">
        <f t="shared" si="4"/>
        <v>106.82</v>
      </c>
      <c r="L64" s="2" t="s">
        <v>5</v>
      </c>
      <c r="M64" s="25">
        <v>4.7</v>
      </c>
      <c r="N64" s="25">
        <v>3.8</v>
      </c>
      <c r="O64" s="25">
        <v>4.0999999999999996</v>
      </c>
      <c r="P64" s="26">
        <v>1598</v>
      </c>
      <c r="Q64" s="2" t="s">
        <v>182</v>
      </c>
      <c r="R64" s="2" t="s">
        <v>71</v>
      </c>
      <c r="S64" s="2">
        <v>10.5</v>
      </c>
      <c r="T64" s="2">
        <v>186</v>
      </c>
      <c r="U64" s="30" t="s">
        <v>188</v>
      </c>
    </row>
    <row r="65" spans="1:21" ht="28.15" customHeight="1">
      <c r="A65" s="1" t="str">
        <f t="shared" si="6"/>
        <v>33443D0</v>
      </c>
      <c r="B65" s="60">
        <v>334</v>
      </c>
      <c r="C65" s="62" t="s">
        <v>173</v>
      </c>
      <c r="D65" s="60">
        <v>0</v>
      </c>
      <c r="E65" s="61"/>
      <c r="F65" s="56" t="s">
        <v>164</v>
      </c>
      <c r="G65" s="63" t="s">
        <v>154</v>
      </c>
      <c r="H65" s="28" t="s">
        <v>362</v>
      </c>
      <c r="I65" s="34">
        <v>34549.999963199996</v>
      </c>
      <c r="J65" s="2">
        <v>144</v>
      </c>
      <c r="K65" s="25">
        <f t="shared" si="4"/>
        <v>266.40000000000003</v>
      </c>
      <c r="L65" s="2" t="s">
        <v>5</v>
      </c>
      <c r="M65" s="25">
        <v>6.5</v>
      </c>
      <c r="N65" s="25">
        <v>4.9000000000000004</v>
      </c>
      <c r="O65" s="25">
        <v>5.5</v>
      </c>
      <c r="P65" s="26">
        <v>1956</v>
      </c>
      <c r="Q65" s="2" t="s">
        <v>183</v>
      </c>
      <c r="R65" s="2" t="s">
        <v>184</v>
      </c>
      <c r="S65" s="2">
        <v>9.8000000000000007</v>
      </c>
      <c r="T65" s="2">
        <v>190</v>
      </c>
      <c r="U65" s="30" t="s">
        <v>187</v>
      </c>
    </row>
    <row r="66" spans="1:21" ht="28.15" customHeight="1">
      <c r="A66" s="1" t="str">
        <f t="shared" si="6"/>
        <v>33473D0</v>
      </c>
      <c r="B66" s="60">
        <v>334</v>
      </c>
      <c r="C66" s="62" t="s">
        <v>174</v>
      </c>
      <c r="D66" s="60">
        <v>0</v>
      </c>
      <c r="E66" s="61"/>
      <c r="F66" s="56" t="s">
        <v>165</v>
      </c>
      <c r="G66" s="63" t="s">
        <v>154</v>
      </c>
      <c r="H66" s="28" t="s">
        <v>363</v>
      </c>
      <c r="I66" s="34">
        <v>37229.9999608</v>
      </c>
      <c r="J66" s="2">
        <v>144</v>
      </c>
      <c r="K66" s="25">
        <f t="shared" si="4"/>
        <v>266.40000000000003</v>
      </c>
      <c r="L66" s="2" t="s">
        <v>5</v>
      </c>
      <c r="M66" s="25">
        <v>6.5</v>
      </c>
      <c r="N66" s="25">
        <v>4.9000000000000004</v>
      </c>
      <c r="O66" s="25">
        <v>5.5</v>
      </c>
      <c r="P66" s="26">
        <v>1956</v>
      </c>
      <c r="Q66" s="2" t="s">
        <v>183</v>
      </c>
      <c r="R66" s="2" t="s">
        <v>184</v>
      </c>
      <c r="S66" s="2">
        <v>9.8000000000000007</v>
      </c>
      <c r="T66" s="2">
        <v>190</v>
      </c>
      <c r="U66" s="30" t="s">
        <v>189</v>
      </c>
    </row>
    <row r="67" spans="1:21" s="46" customFormat="1" ht="16.899999999999999" customHeight="1">
      <c r="A67" s="45"/>
      <c r="B67" s="45"/>
      <c r="C67" s="45"/>
      <c r="D67" s="45"/>
      <c r="E67" s="44"/>
      <c r="F67" s="57"/>
      <c r="G67" s="48"/>
      <c r="H67" s="48"/>
      <c r="I67" s="48"/>
      <c r="K67" s="45"/>
      <c r="P67" s="47"/>
      <c r="Q67" s="45"/>
      <c r="R67" s="45"/>
      <c r="S67" s="45"/>
      <c r="T67" s="45"/>
      <c r="U67" s="40"/>
    </row>
    <row r="68" spans="1:21" ht="28.15" customHeight="1">
      <c r="A68" s="1" t="str">
        <f>B68&amp;C68&amp;D68</f>
        <v>19925Y7</v>
      </c>
      <c r="B68" s="60">
        <v>199</v>
      </c>
      <c r="C68" s="62" t="s">
        <v>78</v>
      </c>
      <c r="D68" s="60">
        <v>7</v>
      </c>
      <c r="E68" s="61"/>
      <c r="F68" s="56" t="s">
        <v>77</v>
      </c>
      <c r="G68" s="63" t="s">
        <v>48</v>
      </c>
      <c r="H68" s="28" t="s">
        <v>66</v>
      </c>
      <c r="I68" s="34">
        <v>12009.999999999998</v>
      </c>
      <c r="J68" s="2">
        <v>124</v>
      </c>
      <c r="K68" s="2">
        <f t="shared" si="4"/>
        <v>148.79999999999998</v>
      </c>
      <c r="L68" s="2" t="s">
        <v>4</v>
      </c>
      <c r="M68" s="25">
        <v>7.1</v>
      </c>
      <c r="N68" s="25">
        <v>4.3</v>
      </c>
      <c r="O68" s="25">
        <v>5.3</v>
      </c>
      <c r="P68" s="26">
        <v>1242</v>
      </c>
      <c r="Q68" s="2" t="s">
        <v>32</v>
      </c>
      <c r="R68" s="2" t="s">
        <v>40</v>
      </c>
      <c r="S68" s="2">
        <v>14.4</v>
      </c>
      <c r="T68" s="2">
        <v>156</v>
      </c>
      <c r="U68" s="30" t="s">
        <v>219</v>
      </c>
    </row>
    <row r="69" spans="1:21" ht="28.15" customHeight="1">
      <c r="A69" s="1" t="str">
        <f>B69&amp;C69&amp;D69</f>
        <v>199C5T7</v>
      </c>
      <c r="B69" s="60">
        <v>199</v>
      </c>
      <c r="C69" s="62" t="s">
        <v>133</v>
      </c>
      <c r="D69" s="60">
        <v>7</v>
      </c>
      <c r="E69" s="61"/>
      <c r="F69" s="56" t="s">
        <v>132</v>
      </c>
      <c r="G69" s="63" t="s">
        <v>48</v>
      </c>
      <c r="H69" s="28" t="s">
        <v>134</v>
      </c>
      <c r="I69" s="34">
        <v>15450</v>
      </c>
      <c r="J69" s="2" t="s">
        <v>115</v>
      </c>
      <c r="K69" s="2">
        <v>112.7</v>
      </c>
      <c r="L69" s="2" t="s">
        <v>109</v>
      </c>
      <c r="M69" s="25" t="s">
        <v>116</v>
      </c>
      <c r="N69" s="25" t="s">
        <v>117</v>
      </c>
      <c r="O69" s="25" t="s">
        <v>118</v>
      </c>
      <c r="P69" s="26">
        <v>1368</v>
      </c>
      <c r="Q69" s="2" t="s">
        <v>119</v>
      </c>
      <c r="R69" s="2" t="s">
        <v>120</v>
      </c>
      <c r="S69" s="2" t="s">
        <v>121</v>
      </c>
      <c r="T69" s="2" t="s">
        <v>122</v>
      </c>
      <c r="U69" s="30" t="s">
        <v>220</v>
      </c>
    </row>
    <row r="70" spans="1:21" ht="28.15" customHeight="1">
      <c r="A70" s="1" t="str">
        <f>B70&amp;C70&amp;D70</f>
        <v>199B5S7</v>
      </c>
      <c r="B70" s="60">
        <v>199</v>
      </c>
      <c r="C70" s="62" t="s">
        <v>80</v>
      </c>
      <c r="D70" s="60">
        <v>7</v>
      </c>
      <c r="E70" s="61"/>
      <c r="F70" s="56" t="s">
        <v>79</v>
      </c>
      <c r="G70" s="63" t="s">
        <v>48</v>
      </c>
      <c r="H70" s="28" t="s">
        <v>73</v>
      </c>
      <c r="I70" s="34">
        <v>14230.000064</v>
      </c>
      <c r="J70" s="2">
        <v>114</v>
      </c>
      <c r="K70" s="25">
        <f t="shared" si="4"/>
        <v>111.72</v>
      </c>
      <c r="L70" s="2" t="s">
        <v>317</v>
      </c>
      <c r="M70" s="25" t="s">
        <v>374</v>
      </c>
      <c r="N70" s="25" t="s">
        <v>375</v>
      </c>
      <c r="O70" s="25" t="s">
        <v>376</v>
      </c>
      <c r="P70" s="26">
        <v>1368</v>
      </c>
      <c r="Q70" s="2" t="s">
        <v>17</v>
      </c>
      <c r="R70" s="2" t="s">
        <v>39</v>
      </c>
      <c r="S70" s="2">
        <v>13.2</v>
      </c>
      <c r="T70" s="2">
        <v>165</v>
      </c>
      <c r="U70" s="30" t="s">
        <v>219</v>
      </c>
    </row>
    <row r="71" spans="1:21" ht="28.15" customHeight="1">
      <c r="A71" s="1" t="str">
        <f>B71&amp;C71&amp;D71</f>
        <v>19955W7</v>
      </c>
      <c r="B71" s="60">
        <v>199</v>
      </c>
      <c r="C71" s="62" t="s">
        <v>103</v>
      </c>
      <c r="D71" s="60">
        <v>7</v>
      </c>
      <c r="E71" s="61"/>
      <c r="F71" s="56" t="s">
        <v>102</v>
      </c>
      <c r="G71" s="63" t="s">
        <v>48</v>
      </c>
      <c r="H71" s="28" t="s">
        <v>100</v>
      </c>
      <c r="I71" s="34">
        <v>14640.000026</v>
      </c>
      <c r="J71" s="2">
        <v>98</v>
      </c>
      <c r="K71" s="25">
        <f t="shared" si="4"/>
        <v>88.2</v>
      </c>
      <c r="L71" s="2" t="s">
        <v>4</v>
      </c>
      <c r="M71" s="25">
        <v>4.9000000000000004</v>
      </c>
      <c r="N71" s="25">
        <v>3.8</v>
      </c>
      <c r="O71" s="25">
        <v>4.2</v>
      </c>
      <c r="P71" s="26">
        <v>875</v>
      </c>
      <c r="Q71" s="2" t="s">
        <v>101</v>
      </c>
      <c r="R71" s="2" t="s">
        <v>104</v>
      </c>
      <c r="S71" s="2">
        <v>11.4</v>
      </c>
      <c r="T71" s="2">
        <v>184</v>
      </c>
      <c r="U71" s="30" t="s">
        <v>220</v>
      </c>
    </row>
    <row r="72" spans="1:21" s="46" customFormat="1" ht="18.75" customHeight="1">
      <c r="B72" s="45"/>
      <c r="C72" s="45"/>
      <c r="D72" s="45"/>
      <c r="E72" s="44"/>
      <c r="F72" s="57"/>
      <c r="G72" s="48"/>
      <c r="H72" s="48"/>
      <c r="I72" s="48"/>
      <c r="K72" s="45"/>
      <c r="P72" s="47"/>
      <c r="Q72" s="45"/>
      <c r="R72" s="45"/>
      <c r="S72" s="45"/>
      <c r="T72" s="45"/>
    </row>
    <row r="73" spans="1:21" ht="28.15" customHeight="1">
      <c r="A73" s="1" t="str">
        <f t="shared" ref="A73:A79" si="8">B73&amp;C73&amp;D73</f>
        <v>3563300</v>
      </c>
      <c r="B73" s="60">
        <v>356</v>
      </c>
      <c r="C73" s="62" t="s">
        <v>206</v>
      </c>
      <c r="D73" s="60">
        <v>0</v>
      </c>
      <c r="E73" s="61"/>
      <c r="F73" s="56" t="s">
        <v>320</v>
      </c>
      <c r="G73" s="63" t="s">
        <v>316</v>
      </c>
      <c r="H73" s="28" t="s">
        <v>364</v>
      </c>
      <c r="I73" s="34">
        <v>13699.999981999999</v>
      </c>
      <c r="J73" s="2">
        <v>133</v>
      </c>
      <c r="K73" s="25">
        <f t="shared" si="4"/>
        <v>159.6</v>
      </c>
      <c r="L73" s="2" t="s">
        <v>4</v>
      </c>
      <c r="M73" s="25">
        <v>7.7</v>
      </c>
      <c r="N73" s="25">
        <v>4.5999999999999996</v>
      </c>
      <c r="O73" s="25">
        <v>5.7</v>
      </c>
      <c r="P73" s="26">
        <v>1368</v>
      </c>
      <c r="Q73" s="2" t="s">
        <v>34</v>
      </c>
      <c r="R73" s="2" t="s">
        <v>59</v>
      </c>
      <c r="S73" s="2">
        <v>11.5</v>
      </c>
      <c r="T73" s="2">
        <v>185</v>
      </c>
      <c r="U73" s="30" t="s">
        <v>318</v>
      </c>
    </row>
    <row r="74" spans="1:21" ht="28.15" customHeight="1">
      <c r="A74" s="1" t="str">
        <f t="shared" si="8"/>
        <v>3565300</v>
      </c>
      <c r="B74" s="60">
        <v>356</v>
      </c>
      <c r="C74" s="62" t="s">
        <v>311</v>
      </c>
      <c r="D74" s="60">
        <v>0</v>
      </c>
      <c r="E74" s="61"/>
      <c r="F74" s="56" t="s">
        <v>321</v>
      </c>
      <c r="G74" s="63" t="s">
        <v>316</v>
      </c>
      <c r="H74" s="28" t="s">
        <v>365</v>
      </c>
      <c r="I74" s="34">
        <v>15199.999983199999</v>
      </c>
      <c r="J74" s="2">
        <v>133</v>
      </c>
      <c r="K74" s="25">
        <f t="shared" si="4"/>
        <v>159.6</v>
      </c>
      <c r="L74" s="2" t="s">
        <v>4</v>
      </c>
      <c r="M74" s="25">
        <v>7.7</v>
      </c>
      <c r="N74" s="25">
        <v>4.5999999999999996</v>
      </c>
      <c r="O74" s="25">
        <v>5.7</v>
      </c>
      <c r="P74" s="26">
        <v>1368</v>
      </c>
      <c r="Q74" s="2" t="s">
        <v>34</v>
      </c>
      <c r="R74" s="2" t="s">
        <v>59</v>
      </c>
      <c r="S74" s="2">
        <v>11.5</v>
      </c>
      <c r="T74" s="2">
        <v>185</v>
      </c>
      <c r="U74" s="30" t="s">
        <v>322</v>
      </c>
    </row>
    <row r="75" spans="1:21" ht="28.15" customHeight="1">
      <c r="A75" s="1" t="str">
        <f t="shared" si="8"/>
        <v>3565320</v>
      </c>
      <c r="B75" s="60">
        <v>356</v>
      </c>
      <c r="C75" s="62" t="s">
        <v>167</v>
      </c>
      <c r="D75" s="60">
        <v>0</v>
      </c>
      <c r="E75" s="61"/>
      <c r="F75" s="56" t="s">
        <v>327</v>
      </c>
      <c r="G75" s="63" t="s">
        <v>316</v>
      </c>
      <c r="H75" s="28" t="s">
        <v>366</v>
      </c>
      <c r="I75" s="34">
        <v>17490.000057599998</v>
      </c>
      <c r="J75" s="2">
        <v>146</v>
      </c>
      <c r="K75" s="25">
        <f t="shared" si="4"/>
        <v>270.10000000000002</v>
      </c>
      <c r="L75" s="2" t="s">
        <v>4</v>
      </c>
      <c r="M75" s="25">
        <v>8.5</v>
      </c>
      <c r="N75" s="25">
        <v>5</v>
      </c>
      <c r="O75" s="25">
        <v>6.3</v>
      </c>
      <c r="P75" s="26">
        <v>1598</v>
      </c>
      <c r="Q75" s="2" t="s">
        <v>179</v>
      </c>
      <c r="R75" s="2" t="s">
        <v>181</v>
      </c>
      <c r="S75" s="2">
        <v>11.2</v>
      </c>
      <c r="T75" s="2">
        <v>192</v>
      </c>
      <c r="U75" s="30" t="s">
        <v>322</v>
      </c>
    </row>
    <row r="76" spans="1:21" ht="28.15" customHeight="1">
      <c r="A76" s="1" t="str">
        <f t="shared" si="8"/>
        <v>3563350</v>
      </c>
      <c r="B76" s="60">
        <v>356</v>
      </c>
      <c r="C76" s="62" t="s">
        <v>312</v>
      </c>
      <c r="D76" s="60">
        <v>0</v>
      </c>
      <c r="E76" s="61"/>
      <c r="F76" s="56" t="s">
        <v>323</v>
      </c>
      <c r="G76" s="63" t="s">
        <v>316</v>
      </c>
      <c r="H76" s="28" t="s">
        <v>367</v>
      </c>
      <c r="I76" s="34">
        <v>16470.000064</v>
      </c>
      <c r="J76" s="2">
        <v>108</v>
      </c>
      <c r="K76" s="25">
        <f t="shared" si="4"/>
        <v>105.84</v>
      </c>
      <c r="L76" s="2" t="s">
        <v>5</v>
      </c>
      <c r="M76" s="25">
        <v>5.2</v>
      </c>
      <c r="N76" s="25">
        <v>3.5</v>
      </c>
      <c r="O76" s="25">
        <v>4.0999999999999996</v>
      </c>
      <c r="P76" s="26">
        <v>1248</v>
      </c>
      <c r="Q76" s="2" t="s">
        <v>286</v>
      </c>
      <c r="R76" s="2" t="s">
        <v>287</v>
      </c>
      <c r="S76" s="2">
        <v>11.7</v>
      </c>
      <c r="T76" s="2">
        <v>180</v>
      </c>
      <c r="U76" s="30" t="s">
        <v>319</v>
      </c>
    </row>
    <row r="77" spans="1:21" ht="28.15" customHeight="1">
      <c r="A77" s="1" t="str">
        <f t="shared" si="8"/>
        <v>3565350</v>
      </c>
      <c r="B77" s="60">
        <v>356</v>
      </c>
      <c r="C77" s="62" t="s">
        <v>313</v>
      </c>
      <c r="D77" s="60">
        <v>0</v>
      </c>
      <c r="E77" s="61"/>
      <c r="F77" s="56" t="s">
        <v>324</v>
      </c>
      <c r="G77" s="63" t="s">
        <v>316</v>
      </c>
      <c r="H77" s="28" t="s">
        <v>368</v>
      </c>
      <c r="I77" s="34">
        <v>18449.999948799999</v>
      </c>
      <c r="J77" s="2">
        <v>98</v>
      </c>
      <c r="K77" s="25">
        <f t="shared" si="4"/>
        <v>88.2</v>
      </c>
      <c r="L77" s="2" t="s">
        <v>5</v>
      </c>
      <c r="M77" s="25">
        <v>4.3</v>
      </c>
      <c r="N77" s="25">
        <v>3.4</v>
      </c>
      <c r="O77" s="25">
        <v>3.7</v>
      </c>
      <c r="P77" s="26">
        <v>1248</v>
      </c>
      <c r="Q77" s="2" t="s">
        <v>286</v>
      </c>
      <c r="R77" s="2" t="s">
        <v>287</v>
      </c>
      <c r="S77" s="2">
        <v>11.7</v>
      </c>
      <c r="T77" s="2">
        <v>180</v>
      </c>
      <c r="U77" s="30" t="s">
        <v>322</v>
      </c>
    </row>
    <row r="78" spans="1:21" ht="28.15" customHeight="1">
      <c r="A78" s="1" t="str">
        <f t="shared" si="8"/>
        <v>3563370</v>
      </c>
      <c r="B78" s="60">
        <v>356</v>
      </c>
      <c r="C78" s="62" t="s">
        <v>314</v>
      </c>
      <c r="D78" s="60">
        <v>0</v>
      </c>
      <c r="E78" s="61"/>
      <c r="F78" s="56" t="s">
        <v>325</v>
      </c>
      <c r="G78" s="63" t="s">
        <v>316</v>
      </c>
      <c r="H78" s="28" t="s">
        <v>369</v>
      </c>
      <c r="I78" s="34">
        <v>18739.999988</v>
      </c>
      <c r="J78" s="2">
        <v>110</v>
      </c>
      <c r="K78" s="25">
        <f t="shared" si="4"/>
        <v>107.8</v>
      </c>
      <c r="L78" s="2" t="s">
        <v>5</v>
      </c>
      <c r="M78" s="25">
        <v>5.2</v>
      </c>
      <c r="N78" s="25">
        <v>3.6</v>
      </c>
      <c r="O78" s="25">
        <v>4.2</v>
      </c>
      <c r="P78" s="26">
        <v>1598</v>
      </c>
      <c r="Q78" s="2" t="s">
        <v>182</v>
      </c>
      <c r="R78" s="2" t="s">
        <v>71</v>
      </c>
      <c r="S78" s="2">
        <v>9.6999999999999993</v>
      </c>
      <c r="T78" s="2">
        <v>199</v>
      </c>
      <c r="U78" s="30" t="s">
        <v>318</v>
      </c>
    </row>
    <row r="79" spans="1:21" ht="28.15" customHeight="1">
      <c r="A79" s="1" t="str">
        <f t="shared" si="8"/>
        <v>3565370</v>
      </c>
      <c r="B79" s="60">
        <v>356</v>
      </c>
      <c r="C79" s="62" t="s">
        <v>315</v>
      </c>
      <c r="D79" s="60">
        <v>0</v>
      </c>
      <c r="E79" s="61"/>
      <c r="F79" s="56" t="s">
        <v>326</v>
      </c>
      <c r="G79" s="63" t="s">
        <v>316</v>
      </c>
      <c r="H79" s="28" t="s">
        <v>370</v>
      </c>
      <c r="I79" s="34">
        <v>20230.000015999998</v>
      </c>
      <c r="J79" s="2">
        <v>110</v>
      </c>
      <c r="K79" s="25">
        <f t="shared" si="4"/>
        <v>107.8</v>
      </c>
      <c r="L79" s="2" t="s">
        <v>5</v>
      </c>
      <c r="M79" s="25">
        <v>5.2</v>
      </c>
      <c r="N79" s="25">
        <v>3.6</v>
      </c>
      <c r="O79" s="25">
        <v>4.2</v>
      </c>
      <c r="P79" s="26">
        <v>1598</v>
      </c>
      <c r="Q79" s="2" t="s">
        <v>182</v>
      </c>
      <c r="R79" s="2" t="s">
        <v>71</v>
      </c>
      <c r="S79" s="2">
        <v>9.6999999999999993</v>
      </c>
      <c r="T79" s="2">
        <v>199</v>
      </c>
      <c r="U79" s="30" t="s">
        <v>322</v>
      </c>
    </row>
    <row r="80" spans="1:21" s="46" customFormat="1" ht="18.75" customHeight="1">
      <c r="B80" s="45"/>
      <c r="C80" s="45"/>
      <c r="D80" s="45"/>
      <c r="E80" s="44"/>
      <c r="F80" s="57"/>
      <c r="G80" s="48"/>
      <c r="H80" s="48"/>
      <c r="I80" s="48"/>
      <c r="K80" s="45"/>
      <c r="P80" s="47"/>
      <c r="Q80" s="45"/>
      <c r="R80" s="45"/>
      <c r="S80" s="45"/>
      <c r="T80" s="45"/>
    </row>
    <row r="81" spans="1:118" ht="28.15" customHeight="1">
      <c r="A81" s="1" t="str">
        <f t="shared" ref="A81:A86" si="9">B81&amp;C81&amp;D81</f>
        <v>15271A1</v>
      </c>
      <c r="B81" s="60">
        <v>152</v>
      </c>
      <c r="C81" s="62" t="s">
        <v>98</v>
      </c>
      <c r="D81" s="60">
        <v>1</v>
      </c>
      <c r="E81" s="61"/>
      <c r="F81" s="56" t="s">
        <v>196</v>
      </c>
      <c r="G81" s="63" t="s">
        <v>33</v>
      </c>
      <c r="H81" s="28" t="s">
        <v>57</v>
      </c>
      <c r="I81" s="34">
        <v>17079.999960000001</v>
      </c>
      <c r="J81" s="2">
        <v>165</v>
      </c>
      <c r="K81" s="25">
        <f t="shared" si="4"/>
        <v>404.25000000000006</v>
      </c>
      <c r="L81" s="2" t="s">
        <v>4</v>
      </c>
      <c r="M81" s="25">
        <v>9.3000000000000007</v>
      </c>
      <c r="N81" s="25">
        <v>5.9</v>
      </c>
      <c r="O81" s="25">
        <v>7.2</v>
      </c>
      <c r="P81" s="26">
        <v>1368</v>
      </c>
      <c r="Q81" s="2" t="s">
        <v>34</v>
      </c>
      <c r="R81" s="2" t="s">
        <v>35</v>
      </c>
      <c r="S81" s="2">
        <v>15.4</v>
      </c>
      <c r="T81" s="2">
        <v>161</v>
      </c>
      <c r="U81" s="30" t="s">
        <v>18</v>
      </c>
    </row>
    <row r="82" spans="1:118" ht="28.15" customHeight="1">
      <c r="A82" s="1" t="str">
        <f t="shared" si="9"/>
        <v>15276B1</v>
      </c>
      <c r="B82" s="60">
        <v>152</v>
      </c>
      <c r="C82" s="62" t="s">
        <v>99</v>
      </c>
      <c r="D82" s="60">
        <v>1</v>
      </c>
      <c r="E82" s="61"/>
      <c r="F82" s="56" t="s">
        <v>197</v>
      </c>
      <c r="G82" s="63" t="s">
        <v>33</v>
      </c>
      <c r="H82" s="28" t="s">
        <v>194</v>
      </c>
      <c r="I82" s="34">
        <v>20430.000012800003</v>
      </c>
      <c r="J82" s="2">
        <v>169</v>
      </c>
      <c r="K82" s="25">
        <f t="shared" si="4"/>
        <v>414.05</v>
      </c>
      <c r="L82" s="2" t="s">
        <v>4</v>
      </c>
      <c r="M82" s="25">
        <v>9.5</v>
      </c>
      <c r="N82" s="25">
        <v>5.9</v>
      </c>
      <c r="O82" s="25">
        <v>7.2</v>
      </c>
      <c r="P82" s="26">
        <v>1368</v>
      </c>
      <c r="Q82" s="2" t="s">
        <v>38</v>
      </c>
      <c r="R82" s="2" t="s">
        <v>54</v>
      </c>
      <c r="S82" s="2">
        <v>12.4</v>
      </c>
      <c r="T82" s="2">
        <v>172</v>
      </c>
      <c r="U82" s="30" t="s">
        <v>200</v>
      </c>
    </row>
    <row r="83" spans="1:118" ht="28.15" customHeight="1">
      <c r="A83" s="1" t="str">
        <f>B83&amp;C83&amp;D83</f>
        <v>15276C1</v>
      </c>
      <c r="B83" s="60">
        <v>152</v>
      </c>
      <c r="C83" s="62" t="s">
        <v>135</v>
      </c>
      <c r="D83" s="60">
        <v>1</v>
      </c>
      <c r="E83" s="61"/>
      <c r="F83" s="56" t="s">
        <v>198</v>
      </c>
      <c r="G83" s="63" t="s">
        <v>33</v>
      </c>
      <c r="H83" s="28" t="s">
        <v>195</v>
      </c>
      <c r="I83" s="34">
        <v>25169.999967199998</v>
      </c>
      <c r="J83" s="2" t="s">
        <v>136</v>
      </c>
      <c r="K83" s="2">
        <v>160.80000000000001</v>
      </c>
      <c r="L83" s="2" t="s">
        <v>109</v>
      </c>
      <c r="M83" s="25" t="s">
        <v>373</v>
      </c>
      <c r="N83" s="25" t="s">
        <v>137</v>
      </c>
      <c r="O83" s="25" t="s">
        <v>138</v>
      </c>
      <c r="P83" s="26">
        <v>1368</v>
      </c>
      <c r="Q83" s="2" t="s">
        <v>139</v>
      </c>
      <c r="R83" s="2" t="s">
        <v>140</v>
      </c>
      <c r="S83" s="2" t="s">
        <v>141</v>
      </c>
      <c r="T83" s="2" t="s">
        <v>142</v>
      </c>
      <c r="U83" s="30" t="s">
        <v>201</v>
      </c>
    </row>
    <row r="84" spans="1:118" ht="28.15" customHeight="1">
      <c r="A84" s="1" t="str">
        <f t="shared" si="9"/>
        <v>15271R1</v>
      </c>
      <c r="B84" s="60">
        <v>152</v>
      </c>
      <c r="C84" s="62" t="s">
        <v>248</v>
      </c>
      <c r="D84" s="60">
        <v>1</v>
      </c>
      <c r="E84" s="61"/>
      <c r="F84" s="56" t="s">
        <v>244</v>
      </c>
      <c r="G84" s="63" t="s">
        <v>33</v>
      </c>
      <c r="H84" s="28" t="s">
        <v>284</v>
      </c>
      <c r="I84" s="34">
        <v>21349.999987200001</v>
      </c>
      <c r="J84" s="2">
        <v>124</v>
      </c>
      <c r="K84" s="2">
        <f t="shared" si="4"/>
        <v>148.79999999999998</v>
      </c>
      <c r="L84" s="2" t="s">
        <v>5</v>
      </c>
      <c r="M84" s="25">
        <v>5.4</v>
      </c>
      <c r="N84" s="25">
        <v>4.3</v>
      </c>
      <c r="O84" s="25">
        <v>4.7</v>
      </c>
      <c r="P84" s="26">
        <v>1598</v>
      </c>
      <c r="Q84" s="2" t="s">
        <v>252</v>
      </c>
      <c r="R84" s="2" t="s">
        <v>253</v>
      </c>
      <c r="S84" s="2">
        <v>11.1</v>
      </c>
      <c r="T84" s="2">
        <v>181</v>
      </c>
      <c r="U84" s="30" t="s">
        <v>18</v>
      </c>
    </row>
    <row r="85" spans="1:118" ht="28.15" customHeight="1">
      <c r="A85" s="1" t="str">
        <f t="shared" si="9"/>
        <v>15276R1</v>
      </c>
      <c r="B85" s="60">
        <v>152</v>
      </c>
      <c r="C85" s="62" t="s">
        <v>249</v>
      </c>
      <c r="D85" s="60">
        <v>1</v>
      </c>
      <c r="E85" s="61"/>
      <c r="F85" s="56" t="s">
        <v>245</v>
      </c>
      <c r="G85" s="63" t="s">
        <v>33</v>
      </c>
      <c r="H85" s="28" t="s">
        <v>285</v>
      </c>
      <c r="I85" s="34">
        <v>24039.9999656</v>
      </c>
      <c r="J85" s="2">
        <v>124</v>
      </c>
      <c r="K85" s="2">
        <f t="shared" si="4"/>
        <v>148.79999999999998</v>
      </c>
      <c r="L85" s="2" t="s">
        <v>5</v>
      </c>
      <c r="M85" s="25">
        <v>5.4</v>
      </c>
      <c r="N85" s="25">
        <v>4.3</v>
      </c>
      <c r="O85" s="25">
        <v>4.7</v>
      </c>
      <c r="P85" s="26">
        <v>1598</v>
      </c>
      <c r="Q85" s="2" t="s">
        <v>252</v>
      </c>
      <c r="R85" s="2" t="s">
        <v>253</v>
      </c>
      <c r="S85" s="2">
        <v>11.1</v>
      </c>
      <c r="T85" s="2">
        <v>181</v>
      </c>
      <c r="U85" s="30" t="s">
        <v>200</v>
      </c>
    </row>
    <row r="86" spans="1:118" ht="28.15" customHeight="1">
      <c r="A86" s="1" t="str">
        <f t="shared" si="9"/>
        <v>15277R1</v>
      </c>
      <c r="B86" s="60">
        <v>152</v>
      </c>
      <c r="C86" s="62" t="s">
        <v>250</v>
      </c>
      <c r="D86" s="60">
        <v>1</v>
      </c>
      <c r="E86" s="61"/>
      <c r="F86" s="56" t="s">
        <v>246</v>
      </c>
      <c r="G86" s="63" t="s">
        <v>33</v>
      </c>
      <c r="H86" s="28" t="s">
        <v>224</v>
      </c>
      <c r="I86" s="34">
        <v>25079.999998400002</v>
      </c>
      <c r="J86" s="2">
        <v>124</v>
      </c>
      <c r="K86" s="2">
        <f>IF(J86&lt;=90,0,IF(J86&lt;=100,J86*0.9,IF(J86&lt;=120,J86*0.98,IF(J86&lt;=140,J86*1.2,IF(J86&lt;=160,J86*1.85,IF(J86&lt;=180,J86*2.45,IF(J86&lt;=200,J86*2.78,IF(J86&lt;=250,J86*3.05,J86*3.4))))))))</f>
        <v>148.79999999999998</v>
      </c>
      <c r="L86" s="2" t="s">
        <v>5</v>
      </c>
      <c r="M86" s="25">
        <v>5.4</v>
      </c>
      <c r="N86" s="25">
        <v>4.3</v>
      </c>
      <c r="O86" s="25">
        <v>4.7</v>
      </c>
      <c r="P86" s="26">
        <v>1598</v>
      </c>
      <c r="Q86" s="2" t="s">
        <v>252</v>
      </c>
      <c r="R86" s="2" t="s">
        <v>253</v>
      </c>
      <c r="S86" s="2">
        <v>11.1</v>
      </c>
      <c r="T86" s="2">
        <v>181</v>
      </c>
      <c r="U86" s="30" t="s">
        <v>199</v>
      </c>
    </row>
    <row r="87" spans="1:118" ht="28.15" customHeight="1">
      <c r="A87" s="1" t="str">
        <f>B87&amp;C87&amp;D87</f>
        <v>15279R1</v>
      </c>
      <c r="B87" s="60">
        <v>152</v>
      </c>
      <c r="C87" s="62" t="s">
        <v>251</v>
      </c>
      <c r="D87" s="60">
        <v>1</v>
      </c>
      <c r="E87" s="61"/>
      <c r="F87" s="56" t="s">
        <v>247</v>
      </c>
      <c r="G87" s="63" t="s">
        <v>33</v>
      </c>
      <c r="H87" s="28" t="s">
        <v>240</v>
      </c>
      <c r="I87" s="34">
        <v>26749.999954400002</v>
      </c>
      <c r="J87" s="2">
        <v>124</v>
      </c>
      <c r="K87" s="2">
        <f>IF(J87&lt;=90,0,IF(J87&lt;=100,J87*0.9,IF(J87&lt;=120,J87*0.98,IF(J87&lt;=140,J87*1.2,IF(J87&lt;=160,J87*1.85,IF(J87&lt;=180,J87*2.45,IF(J87&lt;=200,J87*2.78,IF(J87&lt;=250,J87*3.05,J87*3.4))))))))</f>
        <v>148.79999999999998</v>
      </c>
      <c r="L87" s="2" t="s">
        <v>5</v>
      </c>
      <c r="M87" s="25">
        <v>5.4</v>
      </c>
      <c r="N87" s="25">
        <v>4.3</v>
      </c>
      <c r="O87" s="25">
        <v>4.7</v>
      </c>
      <c r="P87" s="26">
        <v>1598</v>
      </c>
      <c r="Q87" s="2" t="s">
        <v>252</v>
      </c>
      <c r="R87" s="2" t="s">
        <v>253</v>
      </c>
      <c r="S87" s="2">
        <v>11.1</v>
      </c>
      <c r="T87" s="2">
        <v>181</v>
      </c>
      <c r="U87" s="30" t="s">
        <v>254</v>
      </c>
    </row>
    <row r="88" spans="1:118" s="46" customFormat="1" ht="18.75" customHeight="1">
      <c r="B88" s="45"/>
      <c r="C88" s="45"/>
      <c r="D88" s="45"/>
      <c r="E88" s="44"/>
      <c r="F88" s="57"/>
      <c r="G88" s="48"/>
      <c r="H88" s="48"/>
      <c r="I88" s="48"/>
      <c r="K88" s="45"/>
      <c r="P88" s="47"/>
      <c r="Q88" s="45"/>
      <c r="R88" s="45"/>
      <c r="S88" s="45"/>
      <c r="T88" s="45"/>
    </row>
    <row r="89" spans="1:118" ht="28.15" customHeight="1">
      <c r="A89" s="1" t="str">
        <f>B89&amp;C89&amp;D89</f>
        <v>3005PR0</v>
      </c>
      <c r="B89" s="60">
        <v>300</v>
      </c>
      <c r="C89" s="62" t="s">
        <v>300</v>
      </c>
      <c r="D89" s="60">
        <v>0</v>
      </c>
      <c r="E89" s="61"/>
      <c r="F89" s="56" t="s">
        <v>297</v>
      </c>
      <c r="G89" s="63" t="s">
        <v>36</v>
      </c>
      <c r="H89" s="28" t="s">
        <v>296</v>
      </c>
      <c r="I89" s="34">
        <v>17370.000064</v>
      </c>
      <c r="J89" s="2">
        <v>106</v>
      </c>
      <c r="K89" s="2">
        <f>IF(J89&lt;=90,0,IF(J89&lt;=100,J89*0.9,IF(J89&lt;=120,J89*0.98,IF(J89&lt;=140,J89*1.2,IF(J89&lt;=160,J89*1.85,IF(J89&lt;=180,J89*2.45,IF(J89&lt;=200,J89*2.78,IF(J89&lt;=250,J89*3.05,J89*3.4))))))))</f>
        <v>103.88</v>
      </c>
      <c r="L89" s="2" t="s">
        <v>5</v>
      </c>
      <c r="M89" s="25">
        <v>4.8</v>
      </c>
      <c r="N89" s="25">
        <v>3.6</v>
      </c>
      <c r="O89" s="25">
        <v>4</v>
      </c>
      <c r="P89" s="26">
        <v>1248</v>
      </c>
      <c r="Q89" s="2" t="s">
        <v>304</v>
      </c>
      <c r="R89" s="2" t="s">
        <v>305</v>
      </c>
      <c r="S89" s="2">
        <v>13.9</v>
      </c>
      <c r="T89" s="2">
        <v>161</v>
      </c>
      <c r="U89" s="30" t="s">
        <v>295</v>
      </c>
    </row>
    <row r="90" spans="1:118" ht="28.15" customHeight="1">
      <c r="A90" s="1" t="str">
        <f>B90&amp;C90&amp;D90</f>
        <v>3005PS0</v>
      </c>
      <c r="B90" s="60">
        <v>300</v>
      </c>
      <c r="C90" s="62" t="s">
        <v>301</v>
      </c>
      <c r="D90" s="60">
        <v>0</v>
      </c>
      <c r="E90" s="61"/>
      <c r="F90" s="56" t="s">
        <v>298</v>
      </c>
      <c r="G90" s="63" t="s">
        <v>36</v>
      </c>
      <c r="H90" s="28" t="s">
        <v>293</v>
      </c>
      <c r="I90" s="34">
        <v>18790.000003999998</v>
      </c>
      <c r="J90" s="2">
        <v>118</v>
      </c>
      <c r="K90" s="2">
        <f>IF(J90&lt;=90,0,IF(J90&lt;=100,J90*0.9,IF(J90&lt;=120,J90*0.98,IF(J90&lt;=140,J90*1.2,IF(J90&lt;=160,J90*1.85,IF(J90&lt;=180,J90*2.45,IF(J90&lt;=200,J90*2.78,IF(J90&lt;=250,J90*3.05,J90*3.4))))))))</f>
        <v>115.64</v>
      </c>
      <c r="L90" s="2" t="s">
        <v>5</v>
      </c>
      <c r="M90" s="25">
        <v>5.7</v>
      </c>
      <c r="N90" s="25">
        <v>3.8</v>
      </c>
      <c r="O90" s="25">
        <v>4.5</v>
      </c>
      <c r="P90" s="26">
        <v>1248</v>
      </c>
      <c r="Q90" s="2" t="s">
        <v>286</v>
      </c>
      <c r="R90" s="2" t="s">
        <v>305</v>
      </c>
      <c r="S90" s="2">
        <v>11.9</v>
      </c>
      <c r="T90" s="2">
        <v>167</v>
      </c>
      <c r="U90" s="30" t="s">
        <v>295</v>
      </c>
    </row>
    <row r="91" spans="1:118" ht="28.15" customHeight="1">
      <c r="A91" s="1" t="str">
        <f>B91&amp;C91&amp;D91</f>
        <v>3006AS0</v>
      </c>
      <c r="B91" s="60">
        <v>300</v>
      </c>
      <c r="C91" s="62" t="s">
        <v>302</v>
      </c>
      <c r="D91" s="60">
        <v>0</v>
      </c>
      <c r="E91" s="61"/>
      <c r="F91" s="56" t="s">
        <v>299</v>
      </c>
      <c r="G91" s="63" t="s">
        <v>36</v>
      </c>
      <c r="H91" s="28" t="s">
        <v>294</v>
      </c>
      <c r="I91" s="34">
        <v>19880.000035999998</v>
      </c>
      <c r="J91" s="2">
        <v>118</v>
      </c>
      <c r="K91" s="2">
        <f>IF(J91&lt;=90,0,IF(J91&lt;=100,J91*0.9,IF(J91&lt;=120,J91*0.98,IF(J91&lt;=140,J91*1.2,IF(J91&lt;=160,J91*1.85,IF(J91&lt;=180,J91*2.45,IF(J91&lt;=200,J91*2.78,IF(J91&lt;=250,J91*3.05,J91*3.4))))))))</f>
        <v>115.64</v>
      </c>
      <c r="L91" s="2" t="s">
        <v>5</v>
      </c>
      <c r="M91" s="25">
        <v>5.7</v>
      </c>
      <c r="N91" s="25">
        <v>3.8</v>
      </c>
      <c r="O91" s="25">
        <v>4.5</v>
      </c>
      <c r="P91" s="26">
        <v>1248</v>
      </c>
      <c r="Q91" s="2" t="s">
        <v>286</v>
      </c>
      <c r="R91" s="2" t="s">
        <v>305</v>
      </c>
      <c r="S91" s="2">
        <v>11.9</v>
      </c>
      <c r="T91" s="2">
        <v>167</v>
      </c>
      <c r="U91" s="30" t="s">
        <v>303</v>
      </c>
    </row>
    <row r="92" spans="1:118" s="46" customFormat="1" ht="18.75" customHeight="1">
      <c r="B92" s="45"/>
      <c r="C92" s="45"/>
      <c r="D92" s="45"/>
      <c r="E92" s="44"/>
      <c r="F92" s="57"/>
      <c r="G92" s="48"/>
      <c r="H92" s="48"/>
      <c r="I92" s="48"/>
      <c r="K92" s="45"/>
      <c r="P92" s="47"/>
      <c r="Q92" s="45"/>
      <c r="R92" s="45"/>
      <c r="S92" s="45"/>
      <c r="T92" s="45"/>
    </row>
    <row r="93" spans="1:118" ht="28.15" customHeight="1">
      <c r="A93" s="1" t="str">
        <f>B93&amp;C93&amp;D93</f>
        <v>348P000</v>
      </c>
      <c r="B93" s="60">
        <v>348</v>
      </c>
      <c r="C93" s="62" t="s">
        <v>344</v>
      </c>
      <c r="D93" s="60">
        <v>0</v>
      </c>
      <c r="E93" s="61"/>
      <c r="F93" s="56" t="s">
        <v>343</v>
      </c>
      <c r="G93" s="63" t="s">
        <v>341</v>
      </c>
      <c r="H93" s="28" t="s">
        <v>371</v>
      </c>
      <c r="I93" s="34">
        <v>30669.999999423999</v>
      </c>
      <c r="J93" s="2">
        <v>148</v>
      </c>
      <c r="K93" s="25">
        <f>IF(J93&lt;=90,0,IF(J93&lt;=100,J93*0.9,IF(J93&lt;=120,J93*0.98,IF(J93&lt;=140,J93*1.2,IF(J93&lt;=160,J93*1.85,IF(J93&lt;=180,J93*2.45,IF(J93&lt;=200,J93*2.78,IF(J93&lt;=250,J93*3.05,J93*3.4))))))))</f>
        <v>273.8</v>
      </c>
      <c r="L93" s="2" t="s">
        <v>4</v>
      </c>
      <c r="M93" s="25">
        <v>8.5</v>
      </c>
      <c r="N93" s="25">
        <v>5.0999999999999996</v>
      </c>
      <c r="O93" s="25">
        <v>6.5</v>
      </c>
      <c r="P93" s="26">
        <v>1368</v>
      </c>
      <c r="Q93" s="2" t="s">
        <v>180</v>
      </c>
      <c r="R93" s="2" t="s">
        <v>345</v>
      </c>
      <c r="S93" s="2">
        <v>7.5</v>
      </c>
      <c r="T93" s="2">
        <v>215</v>
      </c>
      <c r="U93" s="30" t="s">
        <v>347</v>
      </c>
    </row>
    <row r="94" spans="1:118" ht="28.15" customHeight="1">
      <c r="A94" s="1" t="str">
        <f>B94&amp;C94&amp;D94</f>
        <v>348L000</v>
      </c>
      <c r="B94" s="60">
        <v>348</v>
      </c>
      <c r="C94" s="62" t="s">
        <v>340</v>
      </c>
      <c r="D94" s="60">
        <v>0</v>
      </c>
      <c r="E94" s="61"/>
      <c r="F94" s="56" t="s">
        <v>342</v>
      </c>
      <c r="G94" s="63" t="s">
        <v>341</v>
      </c>
      <c r="H94" s="28" t="s">
        <v>372</v>
      </c>
      <c r="I94" s="34">
        <v>32999.999999503998</v>
      </c>
      <c r="J94" s="2">
        <v>148</v>
      </c>
      <c r="K94" s="25">
        <f>IF(J94&lt;=90,0,IF(J94&lt;=100,J94*0.9,IF(J94&lt;=120,J94*0.98,IF(J94&lt;=140,J94*1.2,IF(J94&lt;=160,J94*1.85,IF(J94&lt;=180,J94*2.45,IF(J94&lt;=200,J94*2.78,IF(J94&lt;=250,J94*3.05,J94*3.4))))))))</f>
        <v>273.8</v>
      </c>
      <c r="L94" s="2" t="s">
        <v>4</v>
      </c>
      <c r="M94" s="25">
        <v>8.5</v>
      </c>
      <c r="N94" s="25">
        <v>5.0999999999999996</v>
      </c>
      <c r="O94" s="25">
        <v>6.5</v>
      </c>
      <c r="P94" s="26">
        <v>1368</v>
      </c>
      <c r="Q94" s="2" t="s">
        <v>180</v>
      </c>
      <c r="R94" s="2" t="s">
        <v>345</v>
      </c>
      <c r="S94" s="2">
        <v>7.5</v>
      </c>
      <c r="T94" s="2">
        <v>215</v>
      </c>
      <c r="U94" s="30" t="s">
        <v>346</v>
      </c>
    </row>
    <row r="95" spans="1:118" s="46" customFormat="1" ht="18.75" customHeight="1">
      <c r="B95" s="45"/>
      <c r="C95" s="45"/>
      <c r="D95" s="45"/>
      <c r="E95" s="44"/>
      <c r="F95" s="57"/>
      <c r="G95" s="48"/>
      <c r="H95" s="48"/>
      <c r="I95" s="48"/>
      <c r="K95" s="45"/>
      <c r="P95" s="47"/>
      <c r="Q95" s="45"/>
      <c r="R95" s="45"/>
      <c r="S95" s="45"/>
      <c r="T95" s="45"/>
    </row>
    <row r="96" spans="1:118" ht="43.5" customHeight="1">
      <c r="A96" s="66"/>
      <c r="B96" s="66"/>
      <c r="C96" s="67"/>
      <c r="D96" s="66"/>
      <c r="E96" s="73" t="s">
        <v>270</v>
      </c>
      <c r="F96" s="73"/>
      <c r="G96" s="73"/>
      <c r="H96" s="73"/>
      <c r="I96" s="73"/>
      <c r="J96" s="73"/>
      <c r="K96" s="73"/>
      <c r="L96" s="73"/>
      <c r="M96" s="73"/>
      <c r="N96" s="73"/>
      <c r="O96" s="73"/>
      <c r="P96" s="73"/>
      <c r="Q96" s="73"/>
      <c r="R96" s="73"/>
      <c r="S96" s="73"/>
      <c r="T96" s="73"/>
      <c r="U96" s="73"/>
      <c r="DL96" s="7"/>
      <c r="DM96" s="7"/>
      <c r="DN96" s="7"/>
    </row>
    <row r="97" spans="1:118" ht="51" customHeight="1">
      <c r="A97" s="66"/>
      <c r="B97" s="66"/>
      <c r="C97" s="67"/>
      <c r="D97" s="66"/>
      <c r="E97" s="73" t="s">
        <v>382</v>
      </c>
      <c r="F97" s="73"/>
      <c r="G97" s="73"/>
      <c r="H97" s="73"/>
      <c r="I97" s="73"/>
      <c r="J97" s="73"/>
      <c r="K97" s="73"/>
      <c r="L97" s="73"/>
      <c r="M97" s="73"/>
      <c r="N97" s="73"/>
      <c r="O97" s="73"/>
      <c r="P97" s="73"/>
      <c r="Q97" s="73"/>
      <c r="R97" s="73"/>
      <c r="S97" s="73"/>
      <c r="T97" s="73"/>
      <c r="U97" s="73"/>
      <c r="DL97" s="7"/>
      <c r="DM97" s="7"/>
      <c r="DN97" s="7"/>
    </row>
    <row r="98" spans="1:118" ht="16.5" customHeight="1">
      <c r="A98" s="66"/>
      <c r="B98" s="66"/>
      <c r="C98" s="67"/>
      <c r="D98" s="66"/>
      <c r="E98" s="65"/>
      <c r="F98" s="65"/>
      <c r="G98" s="65"/>
      <c r="H98" s="65"/>
      <c r="I98" s="65"/>
      <c r="J98" s="65"/>
      <c r="K98" s="65"/>
      <c r="L98" s="65"/>
      <c r="M98" s="65"/>
      <c r="N98" s="65"/>
      <c r="O98" s="65"/>
      <c r="P98" s="65"/>
      <c r="Q98" s="65"/>
      <c r="R98" s="65"/>
      <c r="S98" s="65"/>
      <c r="T98" s="65"/>
      <c r="U98" s="65"/>
      <c r="DL98" s="7"/>
      <c r="DM98" s="7"/>
      <c r="DN98" s="7"/>
    </row>
    <row r="99" spans="1:118" ht="30" customHeight="1">
      <c r="A99" s="68"/>
      <c r="B99" s="68"/>
      <c r="C99" s="68"/>
      <c r="D99" s="68"/>
      <c r="E99" s="68"/>
      <c r="F99" s="68"/>
      <c r="G99" s="68"/>
      <c r="H99" s="68"/>
      <c r="I99" s="68"/>
      <c r="J99" s="68"/>
      <c r="K99" s="69"/>
      <c r="L99" s="68"/>
      <c r="M99" s="68"/>
      <c r="N99" s="68"/>
      <c r="O99" s="68"/>
      <c r="P99" s="68"/>
      <c r="Q99" s="68"/>
      <c r="R99" s="68"/>
      <c r="S99" s="68"/>
      <c r="T99" s="68"/>
      <c r="U99" s="68"/>
      <c r="DL99" s="7"/>
      <c r="DM99" s="7"/>
      <c r="DN99" s="7"/>
    </row>
    <row r="100" spans="1:118" ht="30" customHeight="1">
      <c r="B100" s="7"/>
      <c r="C100" s="7"/>
      <c r="D100" s="7"/>
      <c r="E100" s="7"/>
      <c r="F100" s="7"/>
      <c r="G100" s="7"/>
      <c r="H100" s="7"/>
      <c r="I100" s="7"/>
      <c r="K100" s="8"/>
      <c r="P100" s="7"/>
      <c r="Q100" s="7"/>
      <c r="R100" s="7"/>
      <c r="S100" s="7"/>
      <c r="T100" s="7"/>
      <c r="U100" s="7"/>
      <c r="DL100" s="7"/>
      <c r="DM100" s="7"/>
      <c r="DN100" s="7"/>
    </row>
    <row r="101" spans="1:118" ht="12.75" customHeight="1">
      <c r="B101" s="7"/>
      <c r="C101" s="7"/>
      <c r="D101" s="7"/>
      <c r="E101" s="7"/>
      <c r="F101" s="7"/>
      <c r="G101" s="7"/>
      <c r="H101" s="7"/>
      <c r="I101" s="7"/>
      <c r="K101" s="8"/>
      <c r="P101" s="7"/>
      <c r="Q101" s="7"/>
      <c r="R101" s="7"/>
      <c r="S101" s="7"/>
      <c r="T101" s="7"/>
      <c r="U101" s="7"/>
      <c r="DL101" s="7"/>
      <c r="DM101" s="7"/>
      <c r="DN101" s="7"/>
    </row>
    <row r="102" spans="1:118" ht="12.75" customHeight="1">
      <c r="B102" s="7"/>
      <c r="C102" s="7"/>
      <c r="D102" s="7"/>
      <c r="E102" s="7"/>
      <c r="F102" s="7"/>
      <c r="G102" s="7"/>
      <c r="H102" s="7"/>
      <c r="I102" s="7"/>
      <c r="K102" s="8"/>
      <c r="P102" s="7"/>
      <c r="Q102" s="7"/>
      <c r="R102" s="7"/>
      <c r="S102" s="7"/>
      <c r="T102" s="7"/>
      <c r="U102" s="7"/>
      <c r="DL102" s="7"/>
      <c r="DM102" s="7"/>
      <c r="DN102" s="7"/>
    </row>
    <row r="103" spans="1:118" ht="12.75" customHeight="1">
      <c r="B103" s="7"/>
      <c r="C103" s="7"/>
      <c r="D103" s="7"/>
      <c r="E103" s="7"/>
      <c r="F103" s="7"/>
      <c r="G103" s="7"/>
      <c r="H103" s="7"/>
      <c r="I103" s="7"/>
      <c r="K103" s="8"/>
      <c r="P103" s="7"/>
      <c r="Q103" s="7"/>
      <c r="R103" s="7"/>
      <c r="S103" s="7"/>
      <c r="T103" s="7"/>
      <c r="U103" s="7"/>
      <c r="DL103" s="7"/>
      <c r="DM103" s="7"/>
      <c r="DN103" s="7"/>
    </row>
    <row r="104" spans="1:118" ht="12.75" customHeight="1">
      <c r="B104" s="7"/>
      <c r="C104" s="7"/>
      <c r="D104" s="7"/>
      <c r="E104" s="7"/>
      <c r="F104" s="7"/>
      <c r="G104" s="7"/>
      <c r="H104" s="7"/>
      <c r="I104" s="7"/>
      <c r="K104" s="8"/>
      <c r="P104" s="7"/>
      <c r="Q104" s="7"/>
      <c r="R104" s="7"/>
      <c r="S104" s="7"/>
      <c r="T104" s="7"/>
      <c r="U104" s="7"/>
      <c r="DL104" s="7"/>
      <c r="DM104" s="7"/>
      <c r="DN104" s="7"/>
    </row>
    <row r="105" spans="1:118" ht="12.75" customHeight="1">
      <c r="B105" s="7"/>
      <c r="C105" s="7"/>
      <c r="D105" s="7"/>
      <c r="E105" s="7"/>
      <c r="F105" s="7"/>
      <c r="G105" s="7"/>
      <c r="H105" s="7"/>
      <c r="I105" s="7"/>
      <c r="K105" s="8"/>
      <c r="P105" s="7"/>
      <c r="Q105" s="7"/>
      <c r="R105" s="7"/>
      <c r="S105" s="7"/>
      <c r="T105" s="7"/>
      <c r="U105" s="7"/>
      <c r="DL105" s="7"/>
      <c r="DM105" s="7"/>
      <c r="DN105" s="7"/>
    </row>
    <row r="106" spans="1:118" ht="12.75" customHeight="1">
      <c r="B106" s="7"/>
      <c r="C106" s="7"/>
      <c r="D106" s="7"/>
      <c r="E106" s="7"/>
      <c r="F106" s="7"/>
      <c r="G106" s="7"/>
      <c r="H106" s="7"/>
      <c r="I106" s="7"/>
      <c r="K106" s="8"/>
      <c r="P106" s="7"/>
      <c r="Q106" s="7"/>
      <c r="R106" s="7"/>
      <c r="S106" s="7"/>
      <c r="T106" s="7"/>
      <c r="U106" s="7"/>
      <c r="DL106" s="7"/>
      <c r="DM106" s="7"/>
      <c r="DN106" s="7"/>
    </row>
    <row r="107" spans="1:118" ht="12.75" customHeight="1">
      <c r="B107" s="7"/>
      <c r="C107" s="7"/>
      <c r="D107" s="7"/>
      <c r="E107" s="7"/>
      <c r="F107" s="7"/>
      <c r="G107" s="7"/>
      <c r="H107" s="7"/>
      <c r="I107" s="7"/>
      <c r="K107" s="8"/>
      <c r="P107" s="7"/>
      <c r="Q107" s="7"/>
      <c r="R107" s="7"/>
      <c r="S107" s="7"/>
      <c r="T107" s="7"/>
      <c r="U107" s="7"/>
      <c r="DL107" s="7"/>
      <c r="DM107" s="7"/>
      <c r="DN107" s="7"/>
    </row>
    <row r="108" spans="1:118" ht="12.75" customHeight="1">
      <c r="B108" s="7"/>
      <c r="C108" s="7"/>
      <c r="D108" s="7"/>
      <c r="E108" s="7"/>
      <c r="F108" s="7"/>
      <c r="G108" s="7"/>
      <c r="H108" s="7"/>
      <c r="I108" s="7"/>
      <c r="K108" s="8"/>
      <c r="P108" s="7"/>
      <c r="Q108" s="7"/>
      <c r="R108" s="7"/>
      <c r="S108" s="7"/>
      <c r="T108" s="7"/>
      <c r="U108" s="7"/>
      <c r="DL108" s="7"/>
      <c r="DM108" s="7"/>
      <c r="DN108" s="7"/>
    </row>
    <row r="109" spans="1:118" ht="12.75" customHeight="1">
      <c r="B109" s="7"/>
      <c r="C109" s="7"/>
      <c r="D109" s="7"/>
      <c r="E109" s="7"/>
      <c r="F109" s="7"/>
      <c r="G109" s="7"/>
      <c r="H109" s="7"/>
      <c r="I109" s="7"/>
      <c r="K109" s="8"/>
      <c r="P109" s="7"/>
      <c r="Q109" s="7"/>
      <c r="R109" s="7"/>
      <c r="S109" s="7"/>
      <c r="T109" s="7"/>
      <c r="U109" s="7"/>
      <c r="DL109" s="7"/>
      <c r="DM109" s="7"/>
      <c r="DN109" s="7"/>
    </row>
    <row r="110" spans="1:118" ht="12.75" customHeight="1">
      <c r="B110" s="7"/>
      <c r="C110" s="7"/>
      <c r="D110" s="7"/>
      <c r="E110" s="7"/>
      <c r="F110" s="7"/>
      <c r="G110" s="7"/>
      <c r="H110" s="7"/>
      <c r="I110" s="7"/>
      <c r="K110" s="8"/>
      <c r="P110" s="7"/>
      <c r="Q110" s="7"/>
      <c r="R110" s="7"/>
      <c r="S110" s="7"/>
      <c r="T110" s="7"/>
      <c r="U110" s="7"/>
      <c r="DL110" s="7"/>
      <c r="DM110" s="7"/>
      <c r="DN110" s="7"/>
    </row>
    <row r="111" spans="1:118" ht="12.75" customHeight="1">
      <c r="B111" s="7"/>
      <c r="C111" s="7"/>
      <c r="D111" s="7"/>
      <c r="E111" s="7"/>
      <c r="F111" s="7"/>
      <c r="G111" s="7"/>
      <c r="H111" s="7"/>
      <c r="I111" s="7"/>
      <c r="K111" s="8"/>
      <c r="P111" s="7"/>
      <c r="Q111" s="7"/>
      <c r="R111" s="7"/>
      <c r="S111" s="7"/>
      <c r="T111" s="7"/>
      <c r="U111" s="7"/>
      <c r="DL111" s="7"/>
      <c r="DM111" s="7"/>
      <c r="DN111" s="7"/>
    </row>
    <row r="112" spans="1:118" ht="12.75" customHeight="1">
      <c r="B112" s="7"/>
      <c r="C112" s="7"/>
      <c r="D112" s="7"/>
      <c r="E112" s="7"/>
      <c r="F112" s="7"/>
      <c r="G112" s="7"/>
      <c r="H112" s="7"/>
      <c r="I112" s="7"/>
      <c r="K112" s="8"/>
      <c r="P112" s="7"/>
      <c r="Q112" s="7"/>
      <c r="R112" s="7"/>
      <c r="S112" s="7"/>
      <c r="T112" s="7"/>
      <c r="U112" s="7"/>
      <c r="DL112" s="7"/>
      <c r="DM112" s="7"/>
      <c r="DN112" s="7"/>
    </row>
    <row r="113" spans="2:118" ht="12.75" customHeight="1">
      <c r="B113" s="7"/>
      <c r="C113" s="7"/>
      <c r="D113" s="7"/>
      <c r="E113" s="7"/>
      <c r="F113" s="7"/>
      <c r="G113" s="7"/>
      <c r="H113" s="7"/>
      <c r="I113" s="7"/>
      <c r="K113" s="8"/>
      <c r="P113" s="7"/>
      <c r="Q113" s="7"/>
      <c r="R113" s="7"/>
      <c r="S113" s="7"/>
      <c r="T113" s="7"/>
      <c r="U113" s="7"/>
      <c r="DL113" s="7"/>
      <c r="DM113" s="7"/>
      <c r="DN113" s="7"/>
    </row>
    <row r="114" spans="2:118" ht="12.75" customHeight="1">
      <c r="B114" s="7"/>
      <c r="C114" s="7"/>
      <c r="D114" s="7"/>
      <c r="E114" s="7"/>
      <c r="F114" s="7"/>
      <c r="G114" s="7"/>
      <c r="H114" s="7"/>
      <c r="I114" s="7"/>
      <c r="K114" s="8"/>
      <c r="P114" s="7"/>
      <c r="Q114" s="7"/>
      <c r="R114" s="7"/>
      <c r="S114" s="7"/>
      <c r="T114" s="7"/>
      <c r="U114" s="7"/>
      <c r="DL114" s="7"/>
      <c r="DM114" s="7"/>
      <c r="DN114" s="7"/>
    </row>
    <row r="115" spans="2:118" ht="12.75" customHeight="1">
      <c r="B115" s="7"/>
      <c r="C115" s="7"/>
      <c r="D115" s="7"/>
      <c r="E115" s="7"/>
      <c r="F115" s="7"/>
      <c r="G115" s="7"/>
      <c r="H115" s="7"/>
      <c r="I115" s="7"/>
      <c r="K115" s="8"/>
      <c r="P115" s="7"/>
      <c r="Q115" s="7"/>
      <c r="R115" s="7"/>
      <c r="S115" s="7"/>
      <c r="T115" s="7"/>
      <c r="U115" s="7"/>
      <c r="DL115" s="7"/>
      <c r="DM115" s="7"/>
      <c r="DN115" s="7"/>
    </row>
    <row r="116" spans="2:118" ht="12.75" customHeight="1">
      <c r="B116" s="7"/>
      <c r="C116" s="7"/>
      <c r="D116" s="7"/>
      <c r="E116" s="7"/>
      <c r="F116" s="7"/>
      <c r="G116" s="7"/>
      <c r="H116" s="7"/>
      <c r="I116" s="7"/>
      <c r="K116" s="8"/>
      <c r="P116" s="7"/>
      <c r="Q116" s="7"/>
      <c r="R116" s="7"/>
      <c r="S116" s="7"/>
      <c r="T116" s="7"/>
      <c r="U116" s="7"/>
      <c r="DL116" s="7"/>
      <c r="DM116" s="7"/>
      <c r="DN116" s="7"/>
    </row>
    <row r="117" spans="2:118" ht="12.75" customHeight="1">
      <c r="B117" s="7"/>
      <c r="C117" s="7"/>
      <c r="D117" s="7"/>
      <c r="E117" s="7"/>
      <c r="F117" s="7"/>
      <c r="G117" s="7"/>
      <c r="H117" s="7"/>
      <c r="I117" s="7"/>
      <c r="K117" s="8"/>
      <c r="P117" s="7"/>
      <c r="Q117" s="7"/>
      <c r="R117" s="7"/>
      <c r="S117" s="7"/>
      <c r="T117" s="7"/>
      <c r="U117" s="7"/>
      <c r="DL117" s="7"/>
      <c r="DM117" s="7"/>
      <c r="DN117" s="7"/>
    </row>
    <row r="118" spans="2:118" ht="12.75" customHeight="1">
      <c r="B118" s="7"/>
      <c r="C118" s="7"/>
      <c r="D118" s="7"/>
      <c r="E118" s="7"/>
      <c r="F118" s="7"/>
      <c r="G118" s="7"/>
      <c r="H118" s="7"/>
      <c r="I118" s="7"/>
      <c r="K118" s="8"/>
      <c r="P118" s="7"/>
      <c r="Q118" s="7"/>
      <c r="R118" s="7"/>
      <c r="S118" s="7"/>
      <c r="T118" s="7"/>
      <c r="U118" s="7"/>
      <c r="DL118" s="7"/>
      <c r="DM118" s="7"/>
      <c r="DN118" s="7"/>
    </row>
    <row r="119" spans="2:118" ht="12.75" customHeight="1">
      <c r="B119" s="7"/>
      <c r="C119" s="7"/>
      <c r="D119" s="7"/>
      <c r="E119" s="7"/>
      <c r="F119" s="7"/>
      <c r="G119" s="7"/>
      <c r="H119" s="7"/>
      <c r="I119" s="7"/>
      <c r="K119" s="8"/>
      <c r="P119" s="7"/>
      <c r="Q119" s="7"/>
      <c r="R119" s="7"/>
      <c r="S119" s="7"/>
      <c r="T119" s="7"/>
      <c r="U119" s="7"/>
      <c r="DL119" s="7"/>
      <c r="DM119" s="7"/>
      <c r="DN119" s="7"/>
    </row>
    <row r="120" spans="2:118" ht="12.75" customHeight="1">
      <c r="B120" s="7"/>
      <c r="C120" s="7"/>
      <c r="D120" s="7"/>
      <c r="E120" s="7"/>
      <c r="F120" s="7"/>
      <c r="G120" s="7"/>
      <c r="H120" s="7"/>
      <c r="I120" s="7"/>
      <c r="K120" s="8"/>
      <c r="P120" s="7"/>
      <c r="Q120" s="7"/>
      <c r="R120" s="7"/>
      <c r="S120" s="7"/>
      <c r="T120" s="7"/>
      <c r="U120" s="7"/>
      <c r="DL120" s="7"/>
      <c r="DM120" s="7"/>
      <c r="DN120" s="7"/>
    </row>
    <row r="121" spans="2:118" ht="12.75" customHeight="1">
      <c r="B121" s="7"/>
      <c r="C121" s="7"/>
      <c r="D121" s="7"/>
      <c r="E121" s="7"/>
      <c r="F121" s="7"/>
      <c r="G121" s="7"/>
      <c r="H121" s="7"/>
      <c r="I121" s="7"/>
      <c r="K121" s="8"/>
      <c r="P121" s="7"/>
      <c r="Q121" s="7"/>
      <c r="R121" s="7"/>
      <c r="S121" s="7"/>
      <c r="T121" s="7"/>
      <c r="U121" s="7"/>
      <c r="DL121" s="7"/>
      <c r="DM121" s="7"/>
      <c r="DN121" s="7"/>
    </row>
    <row r="122" spans="2:118" ht="12.75" customHeight="1">
      <c r="B122" s="7"/>
      <c r="C122" s="7"/>
      <c r="D122" s="7"/>
      <c r="E122" s="7"/>
      <c r="F122" s="7"/>
      <c r="G122" s="7"/>
      <c r="H122" s="7"/>
      <c r="I122" s="7"/>
      <c r="K122" s="8"/>
      <c r="P122" s="7"/>
      <c r="Q122" s="7"/>
      <c r="R122" s="7"/>
      <c r="S122" s="7"/>
      <c r="T122" s="7"/>
      <c r="U122" s="7"/>
      <c r="DL122" s="7"/>
      <c r="DM122" s="7"/>
      <c r="DN122" s="7"/>
    </row>
    <row r="123" spans="2:118" ht="12.75" customHeight="1">
      <c r="B123" s="7"/>
      <c r="C123" s="7"/>
      <c r="D123" s="7"/>
      <c r="E123" s="7"/>
      <c r="F123" s="7"/>
      <c r="G123" s="7"/>
      <c r="H123" s="7"/>
      <c r="I123" s="7"/>
      <c r="K123" s="8"/>
      <c r="P123" s="7"/>
      <c r="Q123" s="7"/>
      <c r="R123" s="7"/>
      <c r="S123" s="7"/>
      <c r="T123" s="7"/>
      <c r="U123" s="7"/>
      <c r="DL123" s="7"/>
      <c r="DM123" s="7"/>
      <c r="DN123" s="7"/>
    </row>
    <row r="124" spans="2:118" ht="12.75" customHeight="1">
      <c r="B124" s="7"/>
      <c r="C124" s="7"/>
      <c r="D124" s="7"/>
      <c r="E124" s="7"/>
      <c r="F124" s="7"/>
      <c r="G124" s="7"/>
      <c r="H124" s="7"/>
      <c r="I124" s="7"/>
      <c r="K124" s="8"/>
      <c r="P124" s="7"/>
      <c r="Q124" s="7"/>
      <c r="R124" s="7"/>
      <c r="S124" s="7"/>
      <c r="T124" s="7"/>
      <c r="U124" s="7"/>
      <c r="DL124" s="7"/>
      <c r="DM124" s="7"/>
      <c r="DN124" s="7"/>
    </row>
    <row r="125" spans="2:118" ht="12.75" customHeight="1">
      <c r="B125" s="7"/>
      <c r="C125" s="7"/>
      <c r="D125" s="7"/>
      <c r="E125" s="7"/>
      <c r="F125" s="7"/>
      <c r="G125" s="7"/>
      <c r="H125" s="7"/>
      <c r="I125" s="7"/>
      <c r="K125" s="8"/>
      <c r="P125" s="7"/>
      <c r="Q125" s="7"/>
      <c r="R125" s="7"/>
      <c r="S125" s="7"/>
      <c r="T125" s="7"/>
      <c r="U125" s="7"/>
      <c r="DL125" s="7"/>
      <c r="DM125" s="7"/>
      <c r="DN125" s="7"/>
    </row>
    <row r="126" spans="2:118" ht="12.75" customHeight="1">
      <c r="B126" s="7"/>
      <c r="C126" s="7"/>
      <c r="D126" s="7"/>
      <c r="E126" s="7"/>
      <c r="F126" s="7"/>
      <c r="G126" s="7"/>
      <c r="H126" s="7"/>
      <c r="I126" s="7"/>
      <c r="K126" s="8"/>
      <c r="P126" s="7"/>
      <c r="Q126" s="7"/>
      <c r="R126" s="7"/>
      <c r="S126" s="7"/>
      <c r="T126" s="7"/>
      <c r="U126" s="7"/>
      <c r="DL126" s="7"/>
      <c r="DM126" s="7"/>
      <c r="DN126" s="7"/>
    </row>
    <row r="127" spans="2:118" ht="12.75" customHeight="1">
      <c r="B127" s="7"/>
      <c r="C127" s="7"/>
      <c r="D127" s="7"/>
      <c r="E127" s="7"/>
      <c r="F127" s="7"/>
      <c r="G127" s="7"/>
      <c r="H127" s="7"/>
      <c r="I127" s="7"/>
      <c r="K127" s="8"/>
      <c r="P127" s="7"/>
      <c r="Q127" s="7"/>
      <c r="R127" s="7"/>
      <c r="S127" s="7"/>
      <c r="T127" s="7"/>
      <c r="U127" s="7"/>
      <c r="DL127" s="7"/>
      <c r="DM127" s="7"/>
      <c r="DN127" s="7"/>
    </row>
    <row r="128" spans="2:118" ht="12.75" customHeight="1">
      <c r="B128" s="7"/>
      <c r="C128" s="7"/>
      <c r="D128" s="7"/>
      <c r="E128" s="7"/>
      <c r="F128" s="7"/>
      <c r="G128" s="7"/>
      <c r="H128" s="7"/>
      <c r="I128" s="7"/>
      <c r="K128" s="8"/>
      <c r="P128" s="7"/>
      <c r="Q128" s="7"/>
      <c r="R128" s="7"/>
      <c r="S128" s="7"/>
      <c r="T128" s="7"/>
      <c r="U128" s="7"/>
      <c r="DL128" s="7"/>
      <c r="DM128" s="7"/>
      <c r="DN128" s="7"/>
    </row>
    <row r="129" spans="2:118" ht="12.75" customHeight="1">
      <c r="B129" s="7"/>
      <c r="C129" s="7"/>
      <c r="D129" s="7"/>
      <c r="E129" s="7"/>
      <c r="F129" s="7"/>
      <c r="G129" s="7"/>
      <c r="H129" s="7"/>
      <c r="I129" s="7"/>
      <c r="K129" s="8"/>
      <c r="P129" s="7"/>
      <c r="Q129" s="7"/>
      <c r="R129" s="7"/>
      <c r="S129" s="7"/>
      <c r="T129" s="7"/>
      <c r="U129" s="7"/>
      <c r="DL129" s="7"/>
      <c r="DM129" s="7"/>
      <c r="DN129" s="7"/>
    </row>
    <row r="130" spans="2:118" ht="12.75" customHeight="1">
      <c r="B130" s="7"/>
      <c r="C130" s="7"/>
      <c r="D130" s="7"/>
      <c r="E130" s="7"/>
      <c r="F130" s="7"/>
      <c r="G130" s="7"/>
      <c r="H130" s="7"/>
      <c r="I130" s="7"/>
      <c r="K130" s="8"/>
      <c r="P130" s="7"/>
      <c r="Q130" s="7"/>
      <c r="R130" s="7"/>
      <c r="S130" s="7"/>
      <c r="T130" s="7"/>
      <c r="U130" s="7"/>
      <c r="DL130" s="7"/>
      <c r="DM130" s="7"/>
      <c r="DN130" s="7"/>
    </row>
    <row r="131" spans="2:118" ht="12.75" customHeight="1">
      <c r="B131" s="7"/>
      <c r="C131" s="7"/>
      <c r="D131" s="7"/>
      <c r="E131" s="7"/>
      <c r="F131" s="7"/>
      <c r="G131" s="7"/>
      <c r="H131" s="7"/>
      <c r="I131" s="7"/>
      <c r="K131" s="8"/>
      <c r="P131" s="7"/>
      <c r="Q131" s="7"/>
      <c r="R131" s="7"/>
      <c r="S131" s="7"/>
      <c r="T131" s="7"/>
      <c r="U131" s="7"/>
      <c r="DL131" s="7"/>
      <c r="DM131" s="7"/>
      <c r="DN131" s="7"/>
    </row>
    <row r="132" spans="2:118" ht="12.75" customHeight="1">
      <c r="B132" s="7"/>
      <c r="C132" s="7"/>
      <c r="D132" s="7"/>
      <c r="E132" s="7"/>
      <c r="F132" s="7"/>
      <c r="G132" s="7"/>
      <c r="H132" s="7"/>
      <c r="I132" s="7"/>
      <c r="K132" s="8"/>
      <c r="P132" s="7"/>
      <c r="Q132" s="7"/>
      <c r="R132" s="7"/>
      <c r="S132" s="7"/>
      <c r="T132" s="7"/>
      <c r="U132" s="7"/>
      <c r="DL132" s="7"/>
      <c r="DM132" s="7"/>
      <c r="DN132" s="7"/>
    </row>
    <row r="133" spans="2:118" ht="12.75" customHeight="1">
      <c r="B133" s="7"/>
      <c r="C133" s="7"/>
      <c r="D133" s="7"/>
      <c r="E133" s="7"/>
      <c r="F133" s="7"/>
      <c r="G133" s="7"/>
      <c r="H133" s="7"/>
      <c r="I133" s="7"/>
      <c r="K133" s="8"/>
      <c r="P133" s="7"/>
      <c r="Q133" s="7"/>
      <c r="R133" s="7"/>
      <c r="S133" s="7"/>
      <c r="T133" s="7"/>
      <c r="U133" s="7"/>
      <c r="DL133" s="7"/>
      <c r="DM133" s="7"/>
      <c r="DN133" s="7"/>
    </row>
    <row r="134" spans="2:118" ht="12.75" customHeight="1">
      <c r="B134" s="7"/>
      <c r="C134" s="7"/>
      <c r="D134" s="7"/>
      <c r="E134" s="7"/>
      <c r="F134" s="7"/>
      <c r="G134" s="7"/>
      <c r="H134" s="7"/>
      <c r="I134" s="7"/>
      <c r="K134" s="8"/>
      <c r="P134" s="7"/>
      <c r="Q134" s="7"/>
      <c r="R134" s="7"/>
      <c r="S134" s="7"/>
      <c r="T134" s="7"/>
      <c r="U134" s="7"/>
      <c r="DL134" s="7"/>
      <c r="DM134" s="7"/>
      <c r="DN134" s="7"/>
    </row>
    <row r="135" spans="2:118" ht="12.75" customHeight="1">
      <c r="B135" s="7"/>
      <c r="C135" s="7"/>
      <c r="D135" s="7"/>
      <c r="E135" s="7"/>
      <c r="F135" s="7"/>
      <c r="G135" s="7"/>
      <c r="H135" s="7"/>
      <c r="I135" s="7"/>
      <c r="K135" s="8"/>
      <c r="P135" s="7"/>
      <c r="Q135" s="7"/>
      <c r="R135" s="7"/>
      <c r="S135" s="7"/>
      <c r="T135" s="7"/>
      <c r="U135" s="7"/>
      <c r="DL135" s="7"/>
      <c r="DM135" s="7"/>
      <c r="DN135" s="7"/>
    </row>
    <row r="136" spans="2:118">
      <c r="B136" s="7"/>
      <c r="C136" s="7"/>
      <c r="D136" s="7"/>
      <c r="E136" s="7"/>
      <c r="F136" s="7"/>
      <c r="G136" s="7"/>
      <c r="H136" s="7"/>
      <c r="I136" s="7"/>
      <c r="K136" s="8"/>
      <c r="P136" s="7"/>
      <c r="Q136" s="7"/>
      <c r="R136" s="7"/>
      <c r="S136" s="7"/>
      <c r="T136" s="7"/>
      <c r="U136" s="7"/>
      <c r="DL136" s="7"/>
      <c r="DM136" s="7"/>
      <c r="DN136" s="7"/>
    </row>
    <row r="137" spans="2:118">
      <c r="B137" s="7"/>
      <c r="C137" s="7"/>
      <c r="D137" s="7"/>
      <c r="E137" s="7"/>
      <c r="F137" s="7"/>
      <c r="G137" s="7"/>
      <c r="H137" s="7"/>
      <c r="I137" s="7"/>
      <c r="K137" s="8"/>
      <c r="P137" s="7"/>
      <c r="Q137" s="7"/>
      <c r="R137" s="7"/>
      <c r="S137" s="7"/>
      <c r="T137" s="7"/>
      <c r="U137" s="7"/>
      <c r="DL137" s="7"/>
      <c r="DM137" s="7"/>
      <c r="DN137" s="7"/>
    </row>
    <row r="138" spans="2:118">
      <c r="B138" s="7"/>
      <c r="C138" s="7"/>
      <c r="D138" s="7"/>
      <c r="E138" s="7"/>
      <c r="F138" s="7"/>
      <c r="G138" s="7"/>
      <c r="H138" s="7"/>
      <c r="I138" s="7"/>
      <c r="K138" s="8"/>
      <c r="P138" s="7"/>
      <c r="Q138" s="7"/>
      <c r="R138" s="7"/>
      <c r="S138" s="7"/>
      <c r="T138" s="7"/>
      <c r="U138" s="7"/>
      <c r="DL138" s="7"/>
      <c r="DM138" s="7"/>
      <c r="DN138" s="7"/>
    </row>
    <row r="139" spans="2:118">
      <c r="B139" s="7"/>
      <c r="C139" s="7"/>
      <c r="D139" s="7"/>
      <c r="E139" s="7"/>
      <c r="F139" s="7"/>
      <c r="G139" s="7"/>
      <c r="H139" s="7"/>
      <c r="I139" s="7"/>
      <c r="K139" s="8"/>
      <c r="P139" s="7"/>
      <c r="Q139" s="7"/>
      <c r="R139" s="7"/>
      <c r="S139" s="7"/>
      <c r="T139" s="7"/>
      <c r="U139" s="7"/>
      <c r="DL139" s="7"/>
      <c r="DM139" s="7"/>
      <c r="DN139" s="7"/>
    </row>
    <row r="140" spans="2:118">
      <c r="B140" s="7"/>
      <c r="C140" s="7"/>
      <c r="D140" s="7"/>
      <c r="E140" s="7"/>
      <c r="F140" s="7"/>
      <c r="G140" s="7"/>
      <c r="H140" s="7"/>
      <c r="I140" s="7"/>
      <c r="K140" s="8"/>
      <c r="P140" s="7"/>
      <c r="Q140" s="7"/>
      <c r="R140" s="7"/>
      <c r="S140" s="7"/>
      <c r="T140" s="7"/>
      <c r="U140" s="7"/>
      <c r="DL140" s="7"/>
      <c r="DM140" s="7"/>
      <c r="DN140" s="7"/>
    </row>
  </sheetData>
  <mergeCells count="9">
    <mergeCell ref="E97:U97"/>
    <mergeCell ref="I5:I7"/>
    <mergeCell ref="J3:J7"/>
    <mergeCell ref="O6:O7"/>
    <mergeCell ref="K2:U2"/>
    <mergeCell ref="K3:K7"/>
    <mergeCell ref="M6:M7"/>
    <mergeCell ref="N6:N7"/>
    <mergeCell ref="E96:U96"/>
  </mergeCells>
  <phoneticPr fontId="12" type="noConversion"/>
  <hyperlinks>
    <hyperlink ref="F23" location="'500 1.2 69hp'!A1" display="'500 1.2 69hp'!A1"/>
    <hyperlink ref="F29" location="'500 C 1.2 69hp'!A1" display="'500 C 1.2 69hp'!A1"/>
    <hyperlink ref="F30" location="'500 C 1.2 69hp'!A1" display="'500 C 1.2 69hp'!A1"/>
    <hyperlink ref="F81" location="'DOBLO 1.4 95hp'!A1" display="'DOBLO 1.4 95hp'!A1"/>
    <hyperlink ref="F84" location="'Doblo 1.6 MTJ 105hp'!A1" display="'Doblo 1.6 MTJ 105hp'!A1"/>
    <hyperlink ref="F85" location="'Doblo 1.6 MTJ 105hp'!A1" display="'Doblo 1.6 MTJ 105hp'!A1"/>
    <hyperlink ref="F70" location="'Punto 1.4 77hp LPG'!A1" display="'Punto 1.4 77hp LPG'!A1"/>
    <hyperlink ref="F68" location="'Punto 1.2 69hp '!A1" display="199.15Q.6"/>
    <hyperlink ref="F9" location="'NEW PANDA 1.2 69hp'!A1" display="319.11H.0"/>
    <hyperlink ref="F10" location="'NEW PANDA 1.2 69hp'!A1" display="319.13H.0"/>
    <hyperlink ref="F13" location="'New Panda 0.9 Twinair 85hp'!A1" display="319.13A.0"/>
    <hyperlink ref="F17" location="'New Panda 1.3 MTJ 95hp'!A1" display="'New Panda 1.3 MTJ 95hp'!A1"/>
    <hyperlink ref="F82" location="'Doblo 1.4 120hp'!A1" display="152.738.0"/>
    <hyperlink ref="F11" location="'NEW PANDA 1.2 69hp'!A1" display="319.13J.0"/>
    <hyperlink ref="F18" location="'New Panda 0.9 Twinair 85hp'!A1" display="319.17D.0"/>
    <hyperlink ref="F35" location="'500L 1.4 95HP'!A1" display="330.14J.0"/>
    <hyperlink ref="F37" location="'500L 1.3 MTJ 85hp'!A1" display="330.14R.0"/>
    <hyperlink ref="F38" location="'500L 1.3 MTJ 85hp'!A1" display="330.17R.0"/>
    <hyperlink ref="F22" location="'500 1.2 69hp'!A1" display="'500 1.2 69hp'!A1"/>
    <hyperlink ref="F31" location="'500 C 0.9 Twinair 85HP'!A1" display="150.541.1"/>
    <hyperlink ref="F24" location="'500 0.9 Twinair 85hp'!A1" display="'500 0.9 Twinair 85hp'!A1"/>
    <hyperlink ref="F39" location="'500L 1.3 MTJ 85hp MTA'!A1" display="'500L 1.3 MTJ 85hp MTA'!A1"/>
    <hyperlink ref="F41" location="'500L 1.6 MTJ 120hp'!A1" display="'500L 1.6 MTJ 120hp'!A1"/>
    <hyperlink ref="F40" location="'500L 1.3 MTJ 85hp MTA'!A1" display="'500L 1.3 MTJ 85hp MTA'!A1"/>
    <hyperlink ref="F42" location="'500L 1.6 MTJ 120hp'!A1" display="'500L 1.6 MTJ 120hp'!A1"/>
    <hyperlink ref="F44" location="'500L Living 1.3 MTJ 95hp MTA'!A1" display="'500L Living 1.3 MTJ 95hp MTA'!A1"/>
    <hyperlink ref="F12" location="'New Panda 0.9 Twinair 85hp'!A1" display="'New Panda 0.9 Twinair 85hp'!A1"/>
    <hyperlink ref="F16" location="'New Panda 1.3 MTJ 95hp'!A1" display="'New Panda 1.3 MTJ 95hp'!A1"/>
    <hyperlink ref="F19" location="'New Panda 1.3 MTJ 95hp'!A1" display="'New Panda 1.3 MTJ 95hp'!A1"/>
    <hyperlink ref="F71" location="'Punto 0.9 Twinair 105hp'!A1" display="'Punto 0.9 Twinair 105hp'!A1"/>
    <hyperlink ref="F25" location="'500 0.9 Twinair 105hp'!A1" display="'500 0.9 Twinair 105hp'!A1"/>
    <hyperlink ref="F32" location="'500 C 0.9 Twinair 105HP'!A1" display="'500 C 0.9 Twinair 105HP'!A1"/>
    <hyperlink ref="F14" location="'New Panda 0.9 Twinair 80hp CNG'!A1" display="'New Panda 0.9 Twinair 80hp CNG'!A1"/>
    <hyperlink ref="F15" location="'New Panda 0.9 Twinair 80hp CNG'!A1" display="'New Panda 0.9 Twinair 80hp CNG'!A1"/>
    <hyperlink ref="F36" location="'500L 0.9 Twinair 80hp CNG'!A1" display="'500L 0.9 Twinair 80hp CNG'!A1"/>
    <hyperlink ref="F69" location="'Punto 1.4 70hp CNG'!A1" display="'Punto 1.4 70hp CNG'!A1"/>
    <hyperlink ref="F83" location="'Doblo 1.4 120hp CNG'!A1" display="'Doblo 1.4 120hp CNG'!A1"/>
    <hyperlink ref="F20" location="'New Panda 1.3 MTJ 95hp'!A1" display="'New Panda 1.3 MTJ 95hp'!A1"/>
    <hyperlink ref="F46" location="'500X 1.6 E-Torq 110hp'!A1" display="'500X 1.6 E-Torq 110hp'!A1"/>
    <hyperlink ref="F48" location="'500X 1.4 Multiair 140hp'!A1" display="'500X 1.4 Multiair 140hp'!A1"/>
    <hyperlink ref="F49" location="'500X 1.4 Multiair 140hp'!A1" display="'500X 1.4 Multiair 140hp'!A1"/>
    <hyperlink ref="F50" location="'500X 1.4 Multiair 140hp'!A1" display="'500X 1.4 Multiair 140hp'!A1"/>
    <hyperlink ref="F51" location="'500X 1.4 Multiair 140hp'!A1" display="'500X 1.4 Multiair 140hp'!A1"/>
    <hyperlink ref="F61" location="'500X 1.6 MTJ 120hp'!A1" display="'500X 1.6 MTJ 120hp'!A1"/>
    <hyperlink ref="F62" location="'500X 1.6 MTJ 120hp'!A1" display="'500X 1.6 MTJ 120hp'!A1"/>
    <hyperlink ref="F63" location="'500X 1.6 MTJ 120hp'!A1" display="'500X 1.6 MTJ 120hp'!A1"/>
    <hyperlink ref="F64" location="'500X 1.6 MTJ 120hp'!A1" display="'500X 1.6 MTJ 120hp'!A1"/>
    <hyperlink ref="F65" location="'500X 2.0 MTJ 140hp 4X4'!A1" display="'500X 2.0 MTJ 140hp 4X4'!A1"/>
    <hyperlink ref="F66" location="'500X 2.0 MTJ 140hp 4X4'!A1" display="'500X 2.0 MTJ 140hp 4X4'!A1"/>
    <hyperlink ref="F47" location="'500X 1.6 E-Torq 110hp'!A1" display="'500X 1.6 E-Torq 110hp'!A1"/>
    <hyperlink ref="F52" location="'500X 1.4 Multiair 140hp DCT'!A1" display="'500X 1.4 Multiair 140hp DCT'!A1"/>
    <hyperlink ref="F53" location="'500X 1.4 Multiair 140hp DCT'!A1" display="'500X 1.4 Multiair 140hp DCT'!A1"/>
    <hyperlink ref="F54" location="'500X 1.4 Multiair 140hp DCT'!A1" display="'500X 1.4 Multiair 140hp DCT'!A1"/>
    <hyperlink ref="F55" location="'500X 1.4 Multiair 140hp DCT'!A1" display="'500X 1.4 Multiair 140hp DCT'!A1"/>
    <hyperlink ref="F56" location="'500X 1.4 Multiair 170hp 4X4 AT9'!A1" display="'500X 1.4 Multiair 170hp 4X4 AT9'!A1"/>
    <hyperlink ref="F57" location="'500X 1.4 Multiair 170hp 4X4 AT9'!A1" display="'500X 1.4 Multiair 170hp 4X4 AT9'!A1"/>
    <hyperlink ref="F87" location="'Doblo 1.6 MTJ 120hp'!A1" display="'Doblo 1.6 MTJ 120hp'!A1"/>
    <hyperlink ref="F86" location="'Doblo 1.6 MTJ 120hp'!A1" display="'Doblo 1.6 MTJ 120hp'!A1"/>
    <hyperlink ref="F58" location="'500X 1.3 MTJ 95hp'!A1" display="'500X 1.3 MTJ 95hp'!A1"/>
    <hyperlink ref="F59" location="'500X 1.3 MTJ 95hp'!A1" display="'500X 1.3 MTJ 95hp'!A1"/>
    <hyperlink ref="F60" location="'500X 1.3 MTJ 95hp'!A1" display="'500X 1.3 MTJ 95hp'!A1"/>
    <hyperlink ref="F73" location="'Tipo SD 1.4 95hp'!A1" display="'Tipo SD 1.4 95hp'!A1"/>
    <hyperlink ref="F74" location="'Tipo SD 1.4 95hp'!A1" display="'Tipo SD 1.4 95hp'!A1"/>
    <hyperlink ref="F75" location="'Tipo SD 1.6 E-Torq 110hp'!A1" display="'Tipo SD 1.6 E-Torq 110hp'!A1"/>
    <hyperlink ref="F76" location="'Tipo SD 1.3 MTJ 95hp'!A1" display="'Tipo SD 1.3 MTJ 95hp'!A1"/>
    <hyperlink ref="F77" location="'Tipo SD 1.3 MTJ 95hp'!A1" display="'Tipo SD 1.3 MTJ 95hp'!A1"/>
    <hyperlink ref="F78" location="'Tipo SD 1.6 MTJ 120hp'!A1" display="'Tipo SD 1.6 MTJ 120hp'!A1"/>
    <hyperlink ref="F79" location="'Tipo SD 1.6 MTJ 120hp'!A1" display="'Tipo SD 1.6 MTJ 120hp'!A1"/>
    <hyperlink ref="F26" location="'500 1.3 MTJ 95hp'!A1" display="'500 1.3 MTJ 95hp'!A1"/>
    <hyperlink ref="F27" location="'500 1.3 MTJ 95hp'!A1" display="'500 1.3 MTJ 95hp'!A1"/>
    <hyperlink ref="F33" location="'500 C 1.3 MTJ 95hp'!A1" display="'500 C 1.3 MTJ 95hp'!A1"/>
    <hyperlink ref="F89" location="'Qubo 1.3 MTJ 80 - 95hp'!A1" display="'Qubo 1.3 MTJ 80 - 95hp'!A1"/>
    <hyperlink ref="F90" location="'Qubo 1.3 MTJ 80 - 95hp'!A1" display="'Qubo 1.3 MTJ 80 - 95hp'!A1"/>
    <hyperlink ref="F91" location="'Qubo 1.3 MTJ 80 - 95hp'!A1" display="'Qubo 1.3 MTJ 80 - 95hp'!A1"/>
    <hyperlink ref="F93" location="'1.4 Multiair 140hp'!A1" display="'1.4 Multiair 140hp'!A1"/>
    <hyperlink ref="F94" location="'1.4 Multiair 140hp'!A1" display="'1.4 Multiair 140hp'!A1"/>
  </hyperlinks>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33"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AD7FEC65-C878-41B6-90F6-15B3615CBD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ΠΡΟΤΕΙΝΟΜΕΝΟΣ ΤΙΜΟΚΑΤΑΛΟΓΟΣ</vt:lpstr>
      <vt:lpstr>'ΠΡΟΤΕΙΝΟΜΕΝΟΣ ΤΙΜΟΚΑΤΑΛΟΓΟΣ'!Print_Area</vt:lpstr>
      <vt:lpstr>'ΠΡΟΤΕΙΝΟΜΕΝΟΣ ΤΙΜΟΚΑΤΑΛΟΓΟΣ'!Print_Titles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user</cp:lastModifiedBy>
  <cp:lastPrinted>2016-03-28T08:27:14Z</cp:lastPrinted>
  <dcterms:created xsi:type="dcterms:W3CDTF">2005-11-29T14:03:45Z</dcterms:created>
  <dcterms:modified xsi:type="dcterms:W3CDTF">2016-06-24T16:51:33Z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18c44fbd-ebbd-4eba-93fc-b206ca6da1ea</vt:lpwstr>
  </property>
  <property fmtid="{D5CDD505-2E9C-101B-9397-08002B2CF9AE}" pid="4" name="bjSaver">
    <vt:lpwstr>qvvNuAObmaF4pPS1fKw0XOinqXMzXByr</vt:lpwstr>
  </property>
  <property fmtid="{D5CDD505-2E9C-101B-9397-08002B2CF9AE}" pid="5"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6" name="bjDocumentLabelXML-0">
    <vt:lpwstr>nternal/label"&gt;&lt;element uid="1239ecc3-00e0-482b-a8a4-82e46943bfcc" value="" /&gt;&lt;/sisl&gt;</vt:lpwstr>
  </property>
  <property fmtid="{D5CDD505-2E9C-101B-9397-08002B2CF9AE}" pid="7" name="bjDocumentSecurityLabel">
    <vt:lpwstr>Company Classification: PUBLIC</vt:lpwstr>
  </property>
  <property fmtid="{D5CDD505-2E9C-101B-9397-08002B2CF9AE}" pid="8" name="bjProjectProperty">
    <vt:lpwstr>COMPANY: PUBLIC</vt:lpwstr>
  </property>
  <property fmtid="{D5CDD505-2E9C-101B-9397-08002B2CF9AE}" pid="9" name="LabelledBy:">
    <vt:lpwstr>01202AA,15/06/2016 4:10:52 μμ,PUBLIC</vt:lpwstr>
  </property>
</Properties>
</file>