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externalLinks/externalLink6.xml" ContentType="application/vnd.openxmlformats-officedocument.spreadsheetml.externalLink+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440" windowHeight="7230" tabRatio="945"/>
  </bookViews>
  <sheets>
    <sheet name="ΠΡΟΤΕΙΝΟΜΕΝΟΣ ΤΙΜΟΚΑΤΑΛΟΓΟΣ" sheetId="28" r:id="rId1"/>
  </sheets>
  <externalReferences>
    <externalReference r:id="rId2"/>
    <externalReference r:id="rId3"/>
    <externalReference r:id="rId4"/>
    <externalReference r:id="rId5"/>
    <externalReference r:id="rId6"/>
    <externalReference r:id="rId7"/>
  </externalReferences>
  <definedNames>
    <definedName name="_ME1">#REF!</definedName>
    <definedName name="_ME2">#REF!</definedName>
    <definedName name="_ME3">#REF!</definedName>
    <definedName name="_ME4">#REF!</definedName>
    <definedName name="_ME5">#REF!</definedName>
    <definedName name="_ME6">#REF!</definedName>
    <definedName name="_ME7">#REF!</definedName>
    <definedName name="_ME8">#REF!</definedName>
    <definedName name="A">#REF!</definedName>
    <definedName name="AABenchMarkValue">#REF!</definedName>
    <definedName name="AAValues">#REF!</definedName>
    <definedName name="ACQ">#REF!</definedName>
    <definedName name="ALTRI">#REF!</definedName>
    <definedName name="Ambien.Ko">#REF!</definedName>
    <definedName name="AMM">#REF!</definedName>
    <definedName name="ASS">#REF!</definedName>
    <definedName name="ayudaCom_can">#REF!</definedName>
    <definedName name="ayudaCom_pyb">#REF!</definedName>
    <definedName name="b">#REF!</definedName>
    <definedName name="Barchetta">'[1]Griglia Mondo - Volumi'!$A$9:$GQ$996</definedName>
    <definedName name="BASK_GRAFICO">#REF!</definedName>
    <definedName name="BASK_MODELLO">#REF!</definedName>
    <definedName name="BASK_VERSIONE">#REF!</definedName>
    <definedName name="BBBenchMarkValue">#REF!</definedName>
    <definedName name="BBValues">#REF!</definedName>
    <definedName name="BenchmarkAdjustValue">#REF!</definedName>
    <definedName name="BF">#REF!</definedName>
    <definedName name="CAMBI">[2]SEICENTO!#REF!</definedName>
    <definedName name="ch">#REF!</definedName>
    <definedName name="CICLO">#REF!</definedName>
    <definedName name="CINQU">#REF!</definedName>
    <definedName name="cinque">#REF!</definedName>
    <definedName name="CINQUM">#REF!</definedName>
    <definedName name="CV">#REF!</definedName>
    <definedName name="d">#REF!</definedName>
    <definedName name="_xlnm.Database">#REF!</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#REF!</definedName>
    <definedName name="descuento_pyb">#REF!</definedName>
    <definedName name="dk">#REF!</definedName>
    <definedName name="dtoBase_can">#REF!</definedName>
    <definedName name="dtoBase_pyb">#REF!</definedName>
    <definedName name="DU">#REF!</definedName>
    <definedName name="due">#REF!</definedName>
    <definedName name="DUM">#REF!</definedName>
    <definedName name="e">#REF!</definedName>
    <definedName name="EF">#REF!</definedName>
    <definedName name="Ente">#REF!</definedName>
    <definedName name="Exchange_Rate">'[3]Spider Preiseingabe'!$L$2</definedName>
    <definedName name="f">#REF!</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#REF!</definedName>
    <definedName name="GHIA">'[4]GHIA berl'!#REF!</definedName>
    <definedName name="GHIAac">'[4]GHIA berl'!#REF!</definedName>
    <definedName name="GRECIA">#REF!</definedName>
    <definedName name="GrigliaMajorMarket">#REF!</definedName>
    <definedName name="i">#REF!</definedName>
    <definedName name="IRR">#REF!</definedName>
    <definedName name="kombi">#REF!</definedName>
    <definedName name="LD">#REF!</definedName>
    <definedName name="MED">#REF!</definedName>
    <definedName name="MEDCV">#REF!</definedName>
    <definedName name="mii_foglio">'[5]Griglia Mondo - Volumi'!$A:$IV</definedName>
    <definedName name="mio_foglio">#REF!</definedName>
    <definedName name="mio_foglio_1x10">#REF!</definedName>
    <definedName name="mio_foglio_2x100">#REF!</definedName>
    <definedName name="mio_foglio_2x200">#REF!</definedName>
    <definedName name="mio_foglio_2x50">#REF!</definedName>
    <definedName name="MIO_FOGLIO2">#REF!</definedName>
    <definedName name="MIX">#REF!</definedName>
    <definedName name="mixRetail_can">#REF!</definedName>
    <definedName name="mixRetail_pyb">#REF!</definedName>
    <definedName name="mixRipi_can">#REF!</definedName>
    <definedName name="mixRipi_pyb">#REF!</definedName>
    <definedName name="MOD">#REF!</definedName>
    <definedName name="MODF">#REF!</definedName>
    <definedName name="MODV">#REF!</definedName>
    <definedName name="mos_can">#REF!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#REF!</definedName>
    <definedName name="o" hidden="1">{#N/A,#N/A,FALSE,"Cover Sheet";#N/A,#N/A,FALSE,"BE 13 Fiesta";#N/A,#N/A,FALSE,"New Fiesta";#N/A,#N/A,FALSE,"Escort";#N/A,#N/A,FALSE,"Mondeo";#N/A,#N/A,FALSE,"Scorpio";#N/A,#N/A,FALSE,"Probe";#N/A,#N/A,FALSE,"Maverick";#N/A,#N/A,FALSE,"Galaxy";#N/A,#N/A,FALSE,"Light vans";#N/A,#N/A,FALSE,"Transit"}</definedName>
    <definedName name="OPT">#REF!</definedName>
    <definedName name="OPTB">#REF!</definedName>
    <definedName name="OPTCH">#REF!</definedName>
    <definedName name="OPTD">#REF!</definedName>
    <definedName name="OPTE">#REF!</definedName>
    <definedName name="optf">#REF!</definedName>
    <definedName name="OPTNL">#REF!</definedName>
    <definedName name="OPTP">#REF!</definedName>
    <definedName name="otrosDesc_can">#REF!</definedName>
    <definedName name="otrosDesc_pyb">#REF!</definedName>
    <definedName name="OTT">#REF!</definedName>
    <definedName name="OTTM">#REF!</definedName>
    <definedName name="otto">#REF!</definedName>
    <definedName name="p">#REF!</definedName>
    <definedName name="PAGE2">#REF!</definedName>
    <definedName name="Passat">'[3]Spider Preiseingabe'!$H$4:$H$23</definedName>
    <definedName name="PassatPre">'[3]Spider Preiseingabe'!$I$4:$I$23</definedName>
    <definedName name="pippo" hidden="1">{#N/A,#N/A,FALSE,"Cover Sheet";#N/A,#N/A,FALSE,"BE 13 Fiesta";#N/A,#N/A,FALSE,"New Fiesta";#N/A,#N/A,FALSE,"Escort";#N/A,#N/A,FALSE,"Mondeo";#N/A,#N/A,FALSE,"Scorpio";#N/A,#N/A,FALSE,"Probe";#N/A,#N/A,FALSE,"Maverick";#N/A,#N/A,FALSE,"Galaxy";#N/A,#N/A,FALSE,"Light vans";#N/A,#N/A,FALSE,"Transit"}</definedName>
    <definedName name="PosMercato">[6]Base!#REF!</definedName>
    <definedName name="_xlnm.Print_Area" localSheetId="0">'ΠΡΟΤΕΙΝΟΜΕΝΟΣ ΤΙΜΟΚΑΤΑΛΟΓΟΣ'!$A$2:$W$110</definedName>
    <definedName name="_xlnm.Print_Titles" localSheetId="0">'ΠΡΟΤΕΙΝΟΜΕΝΟΣ ΤΙΜΟΚΑΤΑΛΟΓΟΣ'!$2:$7</definedName>
    <definedName name="PROF2">#REF!</definedName>
    <definedName name="PT">#REF!</definedName>
    <definedName name="QUATTR">#REF!</definedName>
    <definedName name="QUATTRM">#REF!</definedName>
    <definedName name="quattro">#REF!</definedName>
    <definedName name="rappel_can">#REF!</definedName>
    <definedName name="rappel_pyb">#REF!</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#REF!</definedName>
    <definedName name="sei">#REF!</definedName>
    <definedName name="SEM">#REF!</definedName>
    <definedName name="SETT">#REF!</definedName>
    <definedName name="sette">#REF!</definedName>
    <definedName name="SETTM">#REF!</definedName>
    <definedName name="STUDeTECH">'[4]GHIA berl'!#REF!</definedName>
    <definedName name="STUDeTECHss">'[4]GHIA berl'!#REF!</definedName>
    <definedName name="STUDeTECHssAC">#REF!</definedName>
    <definedName name="sube">#REF!</definedName>
    <definedName name="subida_can">#REF!</definedName>
    <definedName name="SVA">#REF!</definedName>
    <definedName name="TR">#REF!</definedName>
    <definedName name="TRA">#REF!</definedName>
    <definedName name="TRE">#REF!</definedName>
    <definedName name="Trend0">#REF!</definedName>
    <definedName name="TRM">#REF!</definedName>
    <definedName name="uid">#REF!</definedName>
    <definedName name="UK">#REF!</definedName>
    <definedName name="UN">#REF!</definedName>
    <definedName name="UNM">#REF!</definedName>
    <definedName name="uno">#REF!</definedName>
    <definedName name="VARIANCE">#REF!</definedName>
    <definedName name="Vectra">'[3]Spider Preiseingabe'!$K$4:$K$23</definedName>
    <definedName name="VectraPre">'[3]Spider Preiseingabe'!$L$4:$L$23</definedName>
    <definedName name="VOLUMI">[2]SEICENTO!#REF!</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#REF!</definedName>
  </definedNames>
  <calcPr calcId="171027"/>
</workbook>
</file>

<file path=xl/calcChain.xml><?xml version="1.0" encoding="utf-8"?>
<calcChain xmlns="http://schemas.openxmlformats.org/spreadsheetml/2006/main">
  <c r="M15" i="28"/>
  <c r="M16"/>
  <c r="A16" l="1"/>
  <c r="A15"/>
  <c r="M18"/>
  <c r="A18"/>
  <c r="M17"/>
  <c r="A17"/>
  <c r="M14"/>
  <c r="A14"/>
  <c r="A13"/>
  <c r="M12"/>
  <c r="A12"/>
  <c r="A11"/>
  <c r="M10"/>
  <c r="A10"/>
  <c r="M9"/>
  <c r="A9"/>
  <c r="M56" l="1"/>
  <c r="M57"/>
  <c r="M58"/>
  <c r="M59"/>
  <c r="M60"/>
  <c r="M61"/>
  <c r="M45"/>
  <c r="M46"/>
  <c r="M47"/>
  <c r="M48"/>
  <c r="M49"/>
  <c r="M50"/>
  <c r="A46"/>
  <c r="A60"/>
  <c r="A57"/>
  <c r="A49"/>
  <c r="M26" l="1"/>
  <c r="M23"/>
  <c r="A30" l="1"/>
  <c r="A26"/>
  <c r="A23"/>
  <c r="M108" l="1"/>
  <c r="A108"/>
  <c r="A93" l="1"/>
  <c r="M93" l="1"/>
  <c r="M91" l="1"/>
  <c r="A91"/>
  <c r="M75" l="1"/>
  <c r="M74"/>
  <c r="M71"/>
  <c r="M63"/>
  <c r="M62"/>
  <c r="M85" l="1"/>
  <c r="A85"/>
  <c r="M84"/>
  <c r="A84"/>
  <c r="M83"/>
  <c r="A83"/>
  <c r="M82"/>
  <c r="A82"/>
  <c r="M81"/>
  <c r="A81"/>
  <c r="M80"/>
  <c r="A80"/>
  <c r="A74"/>
  <c r="M78"/>
  <c r="A78"/>
  <c r="A77"/>
  <c r="M76"/>
  <c r="A76"/>
  <c r="A75"/>
  <c r="M73"/>
  <c r="A73"/>
  <c r="M72"/>
  <c r="A72"/>
  <c r="A71"/>
  <c r="M70"/>
  <c r="A70"/>
  <c r="A63" l="1"/>
  <c r="A62"/>
  <c r="M64"/>
  <c r="A64"/>
  <c r="A61"/>
  <c r="A59"/>
  <c r="A58"/>
  <c r="A56"/>
  <c r="M55"/>
  <c r="A55"/>
  <c r="M54"/>
  <c r="A54"/>
  <c r="M53"/>
  <c r="A53"/>
  <c r="M52"/>
  <c r="A52"/>
  <c r="M51"/>
  <c r="A51"/>
  <c r="A50"/>
  <c r="A48"/>
  <c r="A47"/>
  <c r="A45"/>
  <c r="M44"/>
  <c r="A44"/>
  <c r="M36" l="1"/>
  <c r="M104" l="1"/>
  <c r="M103"/>
  <c r="A104"/>
  <c r="A103"/>
  <c r="A102"/>
  <c r="M39" l="1"/>
  <c r="M40"/>
  <c r="M38"/>
  <c r="A38" l="1"/>
  <c r="A39"/>
  <c r="A40"/>
  <c r="A36"/>
  <c r="M42" l="1"/>
  <c r="A42" l="1"/>
  <c r="M37" l="1"/>
  <c r="A37"/>
  <c r="M25"/>
  <c r="A29"/>
  <c r="A25"/>
  <c r="M22"/>
  <c r="A22"/>
  <c r="M107" l="1"/>
  <c r="M106"/>
  <c r="A107"/>
  <c r="A106"/>
  <c r="M28"/>
  <c r="M27"/>
  <c r="A28"/>
  <c r="A27"/>
  <c r="M100"/>
  <c r="M99"/>
  <c r="M98"/>
  <c r="M96"/>
  <c r="M94"/>
  <c r="M92"/>
  <c r="M90"/>
  <c r="M89"/>
  <c r="M88"/>
  <c r="M87"/>
  <c r="M68"/>
  <c r="M67"/>
  <c r="M66"/>
  <c r="M34"/>
  <c r="M33"/>
  <c r="M32"/>
  <c r="M21"/>
  <c r="M24"/>
  <c r="M20"/>
  <c r="A94"/>
  <c r="A92"/>
  <c r="A90"/>
  <c r="A89"/>
  <c r="A88"/>
  <c r="A87"/>
  <c r="A100"/>
  <c r="A97"/>
  <c r="A68"/>
  <c r="A24"/>
  <c r="A34"/>
  <c r="A20"/>
  <c r="A66"/>
  <c r="A21"/>
  <c r="A32"/>
  <c r="A33"/>
  <c r="A67"/>
  <c r="A99"/>
  <c r="A98"/>
  <c r="A96"/>
</calcChain>
</file>

<file path=xl/sharedStrings.xml><?xml version="1.0" encoding="utf-8"?>
<sst xmlns="http://schemas.openxmlformats.org/spreadsheetml/2006/main" count="673" uniqueCount="335">
  <si>
    <t>(s)</t>
  </si>
  <si>
    <t>Καύσιμο</t>
  </si>
  <si>
    <t>cm3</t>
  </si>
  <si>
    <t>0-100 χλμ/ώρα</t>
  </si>
  <si>
    <t>Βενζίνη</t>
  </si>
  <si>
    <t>Πετρέλαιο</t>
  </si>
  <si>
    <t>Βασική Τιμή (€)</t>
  </si>
  <si>
    <t>ΦΠΑ (€)</t>
  </si>
  <si>
    <t>ΦΤΤ (€)</t>
  </si>
  <si>
    <t>130</t>
  </si>
  <si>
    <t>102 (10,4) / 3000</t>
  </si>
  <si>
    <t>HP (kw) / σ.α.λ</t>
  </si>
  <si>
    <t>Nm (kgm) / σ.α.λ</t>
  </si>
  <si>
    <t>Ισχύς</t>
  </si>
  <si>
    <t>Ροπή</t>
  </si>
  <si>
    <t>Ταχύτητα</t>
  </si>
  <si>
    <t>Αστικού Κύκλου</t>
  </si>
  <si>
    <t>Μικτής διαδρομής</t>
  </si>
  <si>
    <t>69 (51) / 5500</t>
  </si>
  <si>
    <t>77 (57) / 6000</t>
  </si>
  <si>
    <t>ABS/EBD , σύστημα ESP / ASR / Hill Holder, σύστημα Start &amp; Stop, Air Condition,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προεγκατάσταση ηχοσυστήματος με ηχεία και κεραία, ατσάλινες ζάντες 16'' με ελαστικά 205/60 και πλαστικά καπάκια, πλευρικά προστατευτικά πλαστικά σε μαύρο χρώμα, ρεζέρβα κανονικών διαστάσεων.</t>
  </si>
  <si>
    <t>Κυβισμός</t>
  </si>
  <si>
    <t>025</t>
  </si>
  <si>
    <t>Εκτός πόλης</t>
  </si>
  <si>
    <r>
      <t>ΕΚΠΟΜΠΕΣ CO</t>
    </r>
    <r>
      <rPr>
        <vertAlign val="subscript"/>
        <sz val="14"/>
        <rFont val="Tahoma"/>
        <family val="2"/>
        <charset val="161"/>
      </rPr>
      <t xml:space="preserve">2 </t>
    </r>
    <r>
      <rPr>
        <sz val="14"/>
        <rFont val="Tahoma"/>
        <family val="2"/>
        <charset val="161"/>
      </rPr>
      <t>(g/km)</t>
    </r>
  </si>
  <si>
    <t>245</t>
  </si>
  <si>
    <t>85 (62.5) / 5500</t>
  </si>
  <si>
    <t xml:space="preserve">145 (14.8) / 1900 </t>
  </si>
  <si>
    <t>132</t>
  </si>
  <si>
    <t>433</t>
  </si>
  <si>
    <t>χλμ/ώρα</t>
  </si>
  <si>
    <t>Περιγραφή</t>
  </si>
  <si>
    <t>Τεχνικά χαρακτηριστικά</t>
  </si>
  <si>
    <t>Κατανάλωση ΕΕ 1999/100</t>
  </si>
  <si>
    <t>69 (50) / 5500</t>
  </si>
  <si>
    <t>DOBLO</t>
  </si>
  <si>
    <t>95 (70) / 6000</t>
  </si>
  <si>
    <t>127 (12.9) / 4500</t>
  </si>
  <si>
    <t>Προτεινόμενη Τελική Τιμή (€)</t>
  </si>
  <si>
    <t>115 (11,7) / 3250</t>
  </si>
  <si>
    <t>102 (10.4) / 3000</t>
  </si>
  <si>
    <t>432</t>
  </si>
  <si>
    <t xml:space="preserve">Μέγιστη </t>
  </si>
  <si>
    <t xml:space="preserve">Επιτάχυνση </t>
  </si>
  <si>
    <t xml:space="preserve">Τελική </t>
  </si>
  <si>
    <t>Μοντέλο</t>
  </si>
  <si>
    <t xml:space="preserve"> Eξοπλισμός</t>
  </si>
  <si>
    <t>PUNTO</t>
  </si>
  <si>
    <t>69(51) / 5500</t>
  </si>
  <si>
    <t>85(63) / 5500</t>
  </si>
  <si>
    <t>145 (14,8) / 1900</t>
  </si>
  <si>
    <t>500L</t>
  </si>
  <si>
    <t>14J</t>
  </si>
  <si>
    <t>1.4 95hp POP</t>
  </si>
  <si>
    <t>1.4 95hp POP STAR</t>
  </si>
  <si>
    <t>127 / 4500</t>
  </si>
  <si>
    <t>0.9 Twinair 85hp LOUNGE</t>
  </si>
  <si>
    <t>1.2 69hp LOUNGE</t>
  </si>
  <si>
    <t>1.3 MTJ 95hp LOUNGE</t>
  </si>
  <si>
    <t>1.2 69hp POP</t>
  </si>
  <si>
    <t xml:space="preserve">1.2 69hp POP 5Π </t>
  </si>
  <si>
    <t>145 (14.8)/ 1900</t>
  </si>
  <si>
    <t>320 / 1750</t>
  </si>
  <si>
    <t>1.4 77hp POP LPG 5Π</t>
  </si>
  <si>
    <t>25Y</t>
  </si>
  <si>
    <t>B5S</t>
  </si>
  <si>
    <t>118</t>
  </si>
  <si>
    <t>138</t>
  </si>
  <si>
    <t>073</t>
  </si>
  <si>
    <t>093</t>
  </si>
  <si>
    <t>091</t>
  </si>
  <si>
    <t>573</t>
  </si>
  <si>
    <t>593</t>
  </si>
  <si>
    <t>591</t>
  </si>
  <si>
    <t>71A</t>
  </si>
  <si>
    <t>ΒΖ - ΦΑ</t>
  </si>
  <si>
    <t>85 (63) / 5500 (ΒΖ) - 80 (59) / 5500 (ΦΑ)</t>
  </si>
  <si>
    <t>145 (14,8) / 1900 (ΒΖ) - 140 (14,3) / 2500 (ΦΑ)</t>
  </si>
  <si>
    <t>12.0 (ΒΖ) / 12.8 (ΦΑ)</t>
  </si>
  <si>
    <t>170 (ΒΖ) / 168 (ΦΑ)</t>
  </si>
  <si>
    <t>77 (57) / 6000 (ΒΖ) - 70 (51) / 6000 (ΦΑ)</t>
  </si>
  <si>
    <t>115 (11.7) / 3000 (ΒΖ) - 104 (10.6) / 3000 (ΦΑ)</t>
  </si>
  <si>
    <t>76C</t>
  </si>
  <si>
    <t>173 (BZ) / 134 (ΦΑ)</t>
  </si>
  <si>
    <t>6.1 (ΒΖ) / 4,0 (ΦΑ)</t>
  </si>
  <si>
    <t>7.4 (ΒΖ) / 4,9 (ΦΑ)</t>
  </si>
  <si>
    <t>120 (88) / 5000 (ΒΖ) - 120 (88) / 5000 (ΦΑ)</t>
  </si>
  <si>
    <t>206 (21.0) / 2000 (ΒΖ) - 206 (21.0) / 2000 (ΦΑ)</t>
  </si>
  <si>
    <t>12.3 (ΒΖ) / 12.3 (ΦΑ)</t>
  </si>
  <si>
    <t>172 (ΒΖ) / 172 (ΦΑ)</t>
  </si>
  <si>
    <t>1.2 69hp POP 4X2</t>
  </si>
  <si>
    <t>1.2 69hp LOUNGE 4X2</t>
  </si>
  <si>
    <t>0.9 Twinair 85hp LOUNGE 4X2</t>
  </si>
  <si>
    <t>0.9 Twinair 80hp LOUNGE 4X2 CNG</t>
  </si>
  <si>
    <t>332</t>
  </si>
  <si>
    <t>532</t>
  </si>
  <si>
    <t>334</t>
  </si>
  <si>
    <t>534</t>
  </si>
  <si>
    <t>434</t>
  </si>
  <si>
    <t>732</t>
  </si>
  <si>
    <t>734</t>
  </si>
  <si>
    <t>73D</t>
  </si>
  <si>
    <t>230 / 1750</t>
  </si>
  <si>
    <t>231 / 1750</t>
  </si>
  <si>
    <t>232 / 1750</t>
  </si>
  <si>
    <t>233 / 1750</t>
  </si>
  <si>
    <t>110 (81) / 5500</t>
  </si>
  <si>
    <t>140 (103) / 5000</t>
  </si>
  <si>
    <t>152 / 4500</t>
  </si>
  <si>
    <t>120 (88) / 3750</t>
  </si>
  <si>
    <t>140 (103) / 4000</t>
  </si>
  <si>
    <t>350 / 1750</t>
  </si>
  <si>
    <t>106 (BZ) / 85 (ΦΑ)</t>
  </si>
  <si>
    <t>1.4 T-Jet 120hp EASY CNG</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</si>
  <si>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και αναδιπλούμενοι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cruise control, πίσω διαιρουμενο κάθισμα ( 60:40 ) με μηχανισμό flip &amp; flop, υποδοχές παιδικών καθισμάτων Isofix στη πίσω σειρά, τρία πίσω προσκέφαλα, τάπα ρεζερβουάρ με κλειδί, σύστημα U-Connect (USB, AUX, Bluetooth) με χειριστήρια στο τιμόνι, δερμάτινο τιμόνι και πόμολο λεβιέ ταχυτήτων, ζάντες αλουμινίου 16'' με ελαστικά 205/60,  μπάρες οροφής, πλευρικά προστατευτικά θυρών, προφυλακτήρες στο χρώμα του αμαξώματος, ράφι διευθέτησης χώρου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</si>
  <si>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</si>
  <si>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</si>
  <si>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330</t>
  </si>
  <si>
    <t>733</t>
  </si>
  <si>
    <t>331</t>
  </si>
  <si>
    <t>731</t>
  </si>
  <si>
    <t>170 (125) / 5500</t>
  </si>
  <si>
    <t>250 / 2500</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</si>
  <si>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ηλεκτρικοί καθρέφτες, κεντρικό κλείδωμα θυρών με τηλεχειρισμό, κάθισμα οδηγού ρυθμιζόμενο καθ'υψος, 2 πίσω προσκέφαλα, ρεζερβουάρ καυσίμου με κλειδαριά, κιτ καπνιστή, ρεζέρβα</t>
  </si>
  <si>
    <t>ABS &amp; EBD και ESP, Air Condition, Start&amp;Stop, μετωπικοί αερόσακοι (οδηγού / συνοδηγού), αερόσακοι τύπου κουρτίνας, ηλεκτρικά υποβοηθούμενο τιμόνι Dualdrive με επιλογή City και ρυθμιζόμενο καθ' ύψος, ηλεκτρικά παράθυρα εμπρός, ηλεκτρικοί καθρέφτες, προβολείς ομίχλης, δερμάτινο τιμόνι, ζάντες αλουμινίου 16'', κεντρικό κλείδωμα θυρών με τηλεχειρισμό, Radio MP3 Player Bluetooth με θύρα USB, cruise control, κάθισμα οδηγού ρυθμιζόμενο καθ'υψος, οθόνη πολλαπλών ενδείξεων, 2 πίσω προσκέφαλα, πίσω αναδιπλούμενο κάθισμα, τάπα ρεζερβουάρ καυσίμου με κλειδαριά, σκουρόχρωμοι προβολείς, κιτ καπνιστή</t>
  </si>
  <si>
    <t>1.6 MTJ 120hp LOUNGE</t>
  </si>
  <si>
    <t>14T</t>
  </si>
  <si>
    <t>1.3 MTJ 95hp POP STAR</t>
  </si>
  <si>
    <t>14V</t>
  </si>
  <si>
    <t>1.3 MTJ 95hp POP STAR MTA</t>
  </si>
  <si>
    <t>1.6 MTJ 120hp POP STAR</t>
  </si>
  <si>
    <t>95 (70) / 3500</t>
  </si>
  <si>
    <t>215 / 1500</t>
  </si>
  <si>
    <t>71R</t>
  </si>
  <si>
    <t>76R</t>
  </si>
  <si>
    <t>77R</t>
  </si>
  <si>
    <t>120 (88) / 4000</t>
  </si>
  <si>
    <t>320 (32.6) / 1750</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</si>
  <si>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</si>
  <si>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βαμμένοι στο χρώμα του αμαξώματος με αντιθαμβωτική λειτουργία,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προβολείς ομίχλης</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</si>
  <si>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</si>
  <si>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131</t>
  </si>
  <si>
    <t>17X</t>
  </si>
  <si>
    <t>1CX</t>
  </si>
  <si>
    <t>1.3 MTJ 95hp LOUNGE 4X2</t>
  </si>
  <si>
    <t>95(70) / 3750</t>
  </si>
  <si>
    <t>200 (20) / 1500</t>
  </si>
  <si>
    <t>1.6 MTJ 120hp POP</t>
  </si>
  <si>
    <t>1.6 MTJ 120hp EASY</t>
  </si>
  <si>
    <t>95 (70) / 3750</t>
  </si>
  <si>
    <t>200 / 1500</t>
  </si>
  <si>
    <t>33A</t>
  </si>
  <si>
    <t>5PR</t>
  </si>
  <si>
    <t>80 (59) / 3750</t>
  </si>
  <si>
    <t>200 (20,4) / 1500</t>
  </si>
  <si>
    <t>530</t>
  </si>
  <si>
    <t>335</t>
  </si>
  <si>
    <t>535</t>
  </si>
  <si>
    <t>537</t>
  </si>
  <si>
    <t>ΒΖ - LPG</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</si>
  <si>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</si>
  <si>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σύστημα Start &amp; Stop,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</si>
  <si>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σύστημα U-Connect με έγχρωμη οθόνη αφής 5''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kit chrome, ζάντες αλουμινίου 16'', κιτ καπνιστή, ρεζέρβα</t>
  </si>
  <si>
    <t>Τέλη Κυκλοφορίας 2016</t>
  </si>
  <si>
    <t>1.3 MTJ 95hp CROSS 4X4</t>
  </si>
  <si>
    <t>076</t>
  </si>
  <si>
    <t>096</t>
  </si>
  <si>
    <t>1.3 MTJ 95hp POP</t>
  </si>
  <si>
    <t>95 (70) / 4000</t>
  </si>
  <si>
    <t>ABS / EBD / ESP / Hill Holder, Start &amp; Stop,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</si>
  <si>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L00</t>
  </si>
  <si>
    <t>124 SPIDER</t>
  </si>
  <si>
    <t>P00</t>
  </si>
  <si>
    <t>240 / 2250</t>
  </si>
  <si>
    <t>ABS &amp; EBD, ESP &amp; ERM, Active Hood, Aυτόματος κλιματισμός,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δερμάτινο σαλόνι, σύστημα Radio/MP3 Player (USB, AUX) με χειριστήρια στο τιμόνι, κεντρικό κλείδωμα θυρών με τηλεχειρισμό, προβολέις ομίχλης, δερμάτινο τιμόνι και πόμολο λεβιέ ταχυτήτων, ζάντες αλουμινίου 17'', πλαίσιο παρμπρίζ σε ασημί χρώμα, roll bar σε ασημί επένδυση, πλευρικά μαρσπιέ, διπλή απόληξη εξάτμισης επιχρωμιωμένη, κιτ Fix &amp; Go, πίσω φώτα LED</t>
  </si>
  <si>
    <t>ABS &amp; EBD, ESP &amp; ERM, Active Hood, Air Condition,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σύστημα Radio/MP3 Player (USB, AUX) με χειριστήρια στο τιμόνι, κεντρικό λείδωμα θυρών με τηλεχειρισμό, δερμάτινο τιμόνι και πόμολο λεβιέ ταχυτήτων, ζάντες αλουμινίου 16'', πλαίσιο παρμπρίζ στο χρώμα του αμαξώματος, roll bar σε μαύρη επένδυση, πλευρικά μαρσπιέ, διπλή απόληξη εξάτμισης ατσάλινη, κιτ Fix &amp; Go, πίσω φώτα LED</t>
  </si>
  <si>
    <t>1.6 E-Torq 110hp POP</t>
  </si>
  <si>
    <t>1.4 Multiair 140hp POP STAR</t>
  </si>
  <si>
    <t>1.4 Multiair 140hp LOUNGE</t>
  </si>
  <si>
    <t>1.4 Multiair 140hp CROSS</t>
  </si>
  <si>
    <t>1.4 Multiair 140hp CROSS PLUS</t>
  </si>
  <si>
    <t>1.4 Multiair 170hp 4Χ4 AT9 CROSS</t>
  </si>
  <si>
    <t>1.4 Multiair 170hp 4Χ4 AT9 CROSS PLUS</t>
  </si>
  <si>
    <t>1.6 MTJ 120hp CROSS</t>
  </si>
  <si>
    <t>1.6 MTJ 120hp CROSS PLUS</t>
  </si>
  <si>
    <t>2.0 MTJ 140hp CROSS PLUS 4X4 AT9</t>
  </si>
  <si>
    <t>1.4 95hp POP 4Π</t>
  </si>
  <si>
    <t>1.4 95hp LOUNGE 4Π</t>
  </si>
  <si>
    <t>1.6 E-Torq 110hp LOUNGE AT6 4Π</t>
  </si>
  <si>
    <t>1.3 MTJ 95hp POP 4Π</t>
  </si>
  <si>
    <t>1.3 MTJ 95hp LOUNGE 4Π</t>
  </si>
  <si>
    <t>1.6 MTJ 120hp LOUNGE 4Π</t>
  </si>
  <si>
    <t>1.4 Multiair 140hp 124 SPIDER</t>
  </si>
  <si>
    <t>1.4 Multiair 140hp LUXURY</t>
  </si>
  <si>
    <t>9.9 (ΒΖ) / 6,5 (ΦΑ)</t>
  </si>
  <si>
    <t>7,3 (BZ) / 9,0 (LPG)</t>
  </si>
  <si>
    <t>4,8 (BZ) / 5,9 (LPG)</t>
  </si>
  <si>
    <t>5,7 (BZ) / 7,0 (LPG)</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</si>
  <si>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</si>
  <si>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0S3</t>
  </si>
  <si>
    <t>1.2 69hp S</t>
  </si>
  <si>
    <t>ABS / EBD / ESP / Hill Holder, Air condition, μετωπικοί αερόσακοι (οδηγού / συνοδηγού), πλευρικοί αερόσακοι, αερόσακοι τύπου κουρτίνας, αερόσακος γονάτων οδηγού, πλευρικά μαρσπιε, αεροτομή, τιμόνι με ηλεκτρική υποβοήθηση και επιλογή City ρυθμιζόμενο καθ' ύψος, ζάντες αλουμινίου 15", ηχοσύστημα U-Connect με οθονη αφής 7'' και Bluetooth &amp; θύρα USB, σπορ προφυλακτήρες, σκούρες γκρι λεπτομερειες, σπορ καθίσματα, δερμάτινο τιμόνι με χειριστήρια ηχοσυστήματος, προβολείς ομίχλης, πίσω σκούρα κρύσταλλα,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τάπα ρεζερβουάρ καυσίμου με κλειδαριά, πίνακας οργάνων με στροφόμετρο και Trip Computer</t>
  </si>
  <si>
    <t>0S1</t>
  </si>
  <si>
    <t>0.9 Twinair 85hp S</t>
  </si>
  <si>
    <t>ABS / EBD / ESP / Hill Holder, Air condition, Start &amp; Stop, μετωπικοί αερόσακοι (οδηγού / συνοδηγού), πλευρικοί αερόσακοι, αερόσακοι τύπου κουρτίνας, αερόσακος γονάτων οδηγού, πλευρικά μαρσπιε, αεροτομή, τιμόνι με ηλεκτρική υποβοήθηση και επιλογή City ρυθμιζόμενο καθ' ύψος, ζάντες αλουμινίου 15", ηχοσύστημα U-Connect με οθονη αφής 7'' και Bluetooth &amp; θύρα USB, σπορ προφυλακτήρες, σκούρες γκρι λεπτομερειες, σπορ καθίσματα, δερμάτινο τιμόνι με χειριστήρια ηχοσυστήματος, προβολείς ομίχλης, πίσω σκούρα κρύσταλλα,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τάπα ρεζερβουάρ καυσίμου με κλειδαριά, πίνακας οργάνων με στροφόμετρο και Trip Computer</t>
  </si>
  <si>
    <t>0S6</t>
  </si>
  <si>
    <t>1.3 MTJ 95hp S</t>
  </si>
  <si>
    <t>14Z</t>
  </si>
  <si>
    <t>20,4 (200) / 1500</t>
  </si>
  <si>
    <t>1.3 MTJ 95hp LOUNGE 5Π</t>
  </si>
  <si>
    <t>55V</t>
  </si>
  <si>
    <t>27V</t>
  </si>
  <si>
    <t>500L LIVING</t>
  </si>
  <si>
    <t>1.3 MTJ 95hp LOUNGE MTA</t>
  </si>
  <si>
    <t>15,4 (15,7 - 7 Θέσεις)</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</si>
  <si>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σκούρα κρύσταλλα, τρίτο πίσω προσκέφαλο, προβολείς ομίχλης, πίσω διαιρούμενο κάθισμα (60/40) με 2 προσκέφαλα ρυθμιζόμενα καθ΄ύψος, πακέτο Comfort,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</si>
  <si>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5,8 (ΒΖ) / 3,9 (ΦΑ)</t>
  </si>
  <si>
    <t>3,8 (ΒΖ) / 2,6 (ΦΑ)</t>
  </si>
  <si>
    <t>4,5 (ΒΖ) / 3,1 (ΦΑ)</t>
  </si>
  <si>
    <t>ABS / EBD και Brake assist,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 εφεδρικός τροχός</t>
  </si>
  <si>
    <t>ABS / EBD και Brake assist,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 MP3 Player / USB / AUX, Bluetooth, Audio Streaming, βάση για smartphone, δερμάτινο τιμόνι με χειριστήρια ηχοσυστήματος, πίσω κάθισμα για 2 άτομα και 2 προσκέφαλα, πίνακας οργάνων με στροφόμετρο και Trip Computer, πλευρικά προστατευτικά θυρών, λαβές θυρών και καθρέπτες στο χρώμα του αμαξώματος, εφεδρικός τροχός</t>
  </si>
  <si>
    <t>ABS / EBD και Brake assist,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 MP3 Player / USB / AUX, Bluetooth, Audio Streaming, βάση για smartphone, δερμάτινο τιμόνι με χειριστήρια ηχοσυστήματος, πίσω κάθισμα για 2 άτομα και 2 προσκέφαλα, πίνακας οργάνων με στροφόμετρο και Trip Computer, πλευρικά προστατευτικά θυρών, λαβές θυρών και καθρέπτες στο χρώμα του αμαξώματος</t>
  </si>
  <si>
    <t>6,7 (BZ) / 6,9 (LPG)</t>
  </si>
  <si>
    <t>4,3 (BZ) / 6,3 (LPG)</t>
  </si>
  <si>
    <t>5,2 (BZ) / 6,5 (LPG)</t>
  </si>
  <si>
    <t>17T</t>
  </si>
  <si>
    <t>ABS / EBD, ESP / Hill Holder,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εμπρός/πίσω, πλευρικά μαρσπιέ σε σκούρο πλαστικό, προφηλακτήρες off road, καλύμματα εξωτερικών καθρεφτών σε ματ επιχρωμίωση,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</si>
  <si>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ABS / EBD, ESP / Hill Holder,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</si>
  <si>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ABS / EBD, ESP / Hill Holder, διζωνικός κλιματισμός,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σταθερή γυάλινη οροφή, τρίτο πίσω προσκέφαλο, προβολείς ομίχλης, πίσω διαιρούμενο κάθισμα (60/40) με 2 προσκέφαλα ρυθμιζόμενα καθ΄ύψος,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</si>
  <si>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QUBO FL</t>
  </si>
  <si>
    <t>5PC</t>
  </si>
  <si>
    <t>6AR</t>
  </si>
  <si>
    <t>1.4 70hp LOUNGE CNG</t>
  </si>
  <si>
    <t>1.3 MTJ 80hp LOUNGE</t>
  </si>
  <si>
    <t>1.3 MTJ 80hp TREKKING</t>
  </si>
  <si>
    <t>8.6 (ΒΖ) / 5,4 (ΦΑ)</t>
  </si>
  <si>
    <t>5.3 (ΒΖ) / 3,5 (ΦΑ)</t>
  </si>
  <si>
    <t>6.5 (ΒΖ) / 4,2 (ΦΑ)</t>
  </si>
  <si>
    <t>16.0 (ΒΖ) / 17.7 (ΦΑ)</t>
  </si>
  <si>
    <t>155 (ΒΖ) / 149 (ΦΑ)</t>
  </si>
  <si>
    <t>157 (BZ) / 119 (ΦΑ)</t>
  </si>
  <si>
    <t>ABS / EBD, ESP / Hill Holder, Air Condition,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σύστημα U-Connect 5'' USB, AUX, Bluetooth, Audio Streaming, διαιρούμενο (40/60) πίσω κάθισμα, υποδοχή παιδικού καθίσματος Isofix στην πίσω σειρά, προφυλακτήρες στο χρώμα του αμαξώματος</t>
  </si>
  <si>
    <t>ABS / EBD, ESP / Hill Holder, Start &amp; Stop, Air Condition,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σύστημα U-Connect 5'' USB, AUX, Bluetooth, Audio Streaming, διαιρούμενο (40/60) πίσω κάθισμα, υποδοχή παιδικού καθίσματος Isofix στην πίσω σειρά, προφυλακτήρες στο χρώμα του αμαξώματος, ρεζέρβα κανονικών διαστάσεων</t>
  </si>
  <si>
    <t>ABS / EBD, ESP / Hill Holder, Air Condition, Start &amp; Stop, μετωπικοί αερόσακοι (οδηγού / συνοδηγού), πλευρικοί αερόσακοι, 2 πλαϊνές συρόμενες πόρτες, ζάντες αλουμινίου 15'', ηλεκτρικοί εξωτερικοί καθρέφτες στο χρώμα του αμαξώματος, προβολείς ομίχλης, δερμάτινο τιμόνι με χειριστήρια ηχοσυστήματος, σύστημα U-Connect 5'' USB, AUX, Bluetooth, Audio Streaming,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ρεζέρβα κανονικών διαστάσεων</t>
  </si>
  <si>
    <t>500X MY</t>
  </si>
  <si>
    <t>33B</t>
  </si>
  <si>
    <t>73B</t>
  </si>
  <si>
    <t>TIPO HB</t>
  </si>
  <si>
    <t>1.4 95hp POP 5Π</t>
  </si>
  <si>
    <t>1.4 95hp LOUNGE 5Π</t>
  </si>
  <si>
    <t>1.6 E-Torq 110hp LOUNGE AT6 5Π</t>
  </si>
  <si>
    <t>1.3 MTJ 95hp POP 5Π</t>
  </si>
  <si>
    <t>1.3 MTJ 95hp BUSINESS 5Π</t>
  </si>
  <si>
    <t>1.6 MTJ 120hp BUSINESS 5Π</t>
  </si>
  <si>
    <t>1.6 MTJ 120hp LOUNGE 5Π</t>
  </si>
  <si>
    <t>1.6 MTJ 120hp LOUNGE TCT 5Π</t>
  </si>
  <si>
    <t>020</t>
  </si>
  <si>
    <t>220</t>
  </si>
  <si>
    <t>222</t>
  </si>
  <si>
    <t>725</t>
  </si>
  <si>
    <t>225</t>
  </si>
  <si>
    <t>727</t>
  </si>
  <si>
    <t>227</t>
  </si>
  <si>
    <t>22A</t>
  </si>
  <si>
    <t>TIPO SW</t>
  </si>
  <si>
    <t>040</t>
  </si>
  <si>
    <t>240</t>
  </si>
  <si>
    <t>045</t>
  </si>
  <si>
    <t>247</t>
  </si>
  <si>
    <t>24A</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</si>
  <si>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κεντρικό κλείδωμα θυρών με τηλεχειρισμό, 2 πίσω προσκέφαλα, πίσω αναδιπλούμενα καθίσματα, ESP / ASR / MSR / Hill Holder, ατσάλινες ζάντες 15'' με πλαστικό καπάκι, κιτ καπνιστή, ρεζέρβα</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</si>
  <si>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σύστημα U-Connect με έγχρωμη οθόνη αφής 7''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εμπρός φώτα LED, επιχρωμιωμένο περίγραμμα παραθύρων, ζάντες αλουμινίου 16'',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</si>
  <si>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εμπρός-πίσω ηλεκτρικά παράθυρα, ηλεκτρικοί καθρέφτες σε βαμμένοι στο χρώμα του αμαξώματος, σύστημα U-Connect με ψηφιακό display, Bluetooth, θύρα USB, Aux και χειριστήρια στο τιμόνι, κεντρικό κλείδωμα θυρών με τηλεχειρισμό, 2 πίσω προσκέφαλα, πίσω αναδιπλούμενα καθίσματα, ESP / ASR / MSR / Hill Holder, ζάντες αλουμινίου 16'', επιχρωμιωμένα εξωτερικά πόμολα θυρών,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</si>
  <si>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εμπρός-πίσω ηλεκτρικά παράθυρα, ηλεκτρικοί καθρέφτες σε μαύρο χρώμα, μπάρες οροφής, σύστημα U-Connect με ψηφιακό display, θύρα USB, Aux, κεντρικό κλείδωμα θυρών με τηλεχειρισμό, 2 πίσω προσκέφαλα, πίσω αναδιπλούμενα καθίσματα, ESP / ASR / MSR / Hill Holder, ατσάλινες ζάντες 15'' με πλαστικό καπάκι, κιτ καπνιστή, ρεζέρβα</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</si>
  <si>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μπάρες οροφής, σύστημα U-Connect με έγχρωμη οθόνη αφής 7''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εμπρός φώτα LED, επιχρωμιωμένο περίγραμμα παραθύρων, ζάντες αλουμινίου 16'', κιτ καπνιστή, ρεζέρβα</t>
  </si>
  <si>
    <t>TIPO SD</t>
  </si>
  <si>
    <t>500 MY</t>
  </si>
  <si>
    <t>500C MY</t>
  </si>
  <si>
    <t>1.3 MTJ 95hp BUSINESS 4Π</t>
  </si>
  <si>
    <t>1.6 MTJ 120hp BUSINESS 4Π</t>
  </si>
  <si>
    <t>837</t>
  </si>
  <si>
    <t>835</t>
  </si>
  <si>
    <t>ABS &amp; EBD και Brake Assist, Cruise control, Air Condition,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στο χρώμα του αμαξώματος, σύστημα U-Connect με ψηφιακό display &amp; Bluetooth, θύρα USB, Aux, χειριστήρια ηχοσυστήματος στο τιμόνι, κεντρικό κλείδωμα θυρών με τηλεχειρισμό, 3 πίσω προσκέφαλα, πίσω αναδιπλούμενα καθίσματα, ESP / ASR / MSR / Hill Holder, ζάντες αλουμινίου 16'', κιτ καπνιστή, ρεζέρβα</t>
  </si>
  <si>
    <t>1.6 MTJ 120hp POP STAR DCT</t>
  </si>
  <si>
    <t>1.4 Multiair 140hp POP STAR DCT</t>
  </si>
  <si>
    <t>1.4 Multiair 140hp CROSS PLUS DCT</t>
  </si>
  <si>
    <t>1.6 MTJ 120hp CROSS PLUS DCT</t>
  </si>
  <si>
    <t>L01</t>
  </si>
  <si>
    <t>1.4 Multiair 140hp LUXURY AT</t>
  </si>
  <si>
    <t>0W3</t>
  </si>
  <si>
    <t>1.2 69hp MIRROR</t>
  </si>
  <si>
    <t>0W1</t>
  </si>
  <si>
    <t>0.9 Twinair 85hp MIRROR</t>
  </si>
  <si>
    <t>0W6</t>
  </si>
  <si>
    <t>1.3 MTJ 95hp MIRROR</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</si>
  <si>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οθονη αφής 7'' και Bluetooth &amp; θύρα USB, επιχρωμιωμένοι εξωτερικοί καθρέφτες, επιχρωμιωμένη απόληξη εξάτμισης, δερμάτινο τιμόνι με χειριστήρια ηχοσυστήματος, προβολείς ομίχλης, ηλεκτρικά παράθυρα, ηλεκτρικοί καθρέφτες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τάπα ρεζερβουάρ καυσίμου με κλειδαριά, πίνακας οργάνων με στροφόμετρο και Trip Computer, εξωτερικό χρώμα Μπλε Italia</t>
  </si>
  <si>
    <t>ABS / EBD / ESP / Hill Holder, Air condition,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κθ' ύψος, ζάντες αλουμινίου 15", ηχοσύστημα U-Connect με οθονη αφής 5'' και Bluetooth &amp; θύρα USB, Kit Cromo: περίγραμμα παραθύρων με επιχρωμ. λεπτομέρειες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</si>
  <si>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Start &amp; Stop,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</si>
  <si>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</si>
  <si>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ABS / EBD / ESP / Hill Holder, Air Condition, Start &amp; Stop,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</si>
  <si>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1.4 Multiair 140hp S-DESIGN CITY LOOK</t>
  </si>
  <si>
    <t>1.4 Multiair 140hp S-DESIGN OFF ROAD LOOK</t>
  </si>
  <si>
    <t>1.6 MTJ 120hp S-DESIGN CITY LOOK</t>
  </si>
  <si>
    <t>1.6 MTJ 120hp S-DESIGN OFF ROAD LOOK</t>
  </si>
  <si>
    <t>932</t>
  </si>
  <si>
    <t>832</t>
  </si>
  <si>
    <t>934</t>
  </si>
  <si>
    <t>834</t>
  </si>
  <si>
    <t>ABS, EBD, ESP, Hill Holder, Roll Over Mitigation, TPMS, κεντρικό κλείδωμα με τηλεχειρισμό, τιμόνι με ηλεκτρική υποβοήθηση και ρυθμιζόμενο καθ'ύψος, εμπρός-πίσω ηλεκτρικά παράθυρα, ατσάλινες ζάντες 16'' με πλαστικό καπάκι, πίσω αναδιπλούμενα καθίσματα 40/60, air condition, 6 αερόσακοι, cruise control, trip computer με οθόνη 3.5'', κάθισμα οδηγού ρυθμιζόμενο καθ'ύψος, σύστημα UConnect με θύρα USB και χειριστήρια στο τιμόνι, εξωτερικοί καθρέφτες σε μαύρο χρώμα, πίσω αεροτομή</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</si>
  <si>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εξωτερικοί καθρέφτες βαμμένοι στο χρώμα του αμαξώματος, πίσω αεροτομή</t>
  </si>
  <si>
    <t>ABS, EBD, ESP, Hill Holder, Roll Over Mitigation, Lane Assist, TPMS, ηλεκτρικά ρυθμιζόμενοι και θερμαινόμενοι εξωτερικοί καθρέφτες, προβολείς ομίχλης, πίσω σκούρα κρύσταλα,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πίσω αναδιπλούμενα καθίσματα 40/60, αυτόματος διζωνικός κλιματισμός, 6 αερόσακοι, cruise control, trip computer με έγχρωμη οθόνη 3.5'', κάθισμα οδηγού ρυθμιζόμενο καθ'ύψος, σύστημα UConnect Navi με οθόνη αφής 5'', Bluetooth, θύρα USB και χειριστήρια στο τιμόνι, πίσω αισθητήρες στάθμευσης, εσωτερικό από ύφασμα και κομμάτια δέρματος, εξωτερικοί καθρέφτες βαμμένοι στο χρώμα του αμαξώματος, πίσω αεροτομή</t>
  </si>
  <si>
    <t>ABS, EBD, ESP, Hill Holder, Roll Over Mitigation, TPMS, Traction+,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off road προφυλακτήρες με προστατευτικές ποδιές, εσωτερικό από ύφασμα και κομμάτια δέρματος,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εξωτερικοί καθρέφτες βαμμένοι στο χρώμα του αμαξώματος, πίσω αεροτομή, χρωμιωμένη απόληξη εξάτμισης</t>
  </si>
  <si>
    <t>ABS, EBD, ESP, Hill Holder, Roll Over Mitigation, Lane Assist, TPMS, Keyless Entry, Keyless Go, Traction+,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6 αερόσακοι, cruise control, trip computer με έγχρωμη οθόνη 3.5'', cargo floor, κάθισμα οδηγού ρυθμιζόμενο καθ'ύψος, ηλεκτρική οσφυϊκή ρύθμιση καθίσματος οδηγού, σύστημα UConnect Navi με οθόνη αφής 5'',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εξωτερικοί καθρέφτες βαμμένοι στο χρώμα του αμαξώματος, πίσω αεροτομή</t>
  </si>
  <si>
    <t>ABS, EBD, ESP, Hill Holder, Roll Over Mitigation, TPMS, τετρακίνηση, αυτόματο κιβώτιο ταχυτήτων 9 σχέσεων,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εσωτερικό από ύφασμα και κομμάτια δέρματος, ζάντες αλουμινίου 17'', off road προφυλακτήρες με προστατευτικές ποδιές, πίσω σκούρα κρύσταλλα, μπάρες οροφής,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εξωτερικοί καθρέφτες βαμμένοι στο χρώμα του αμαξώματος, πίσω αεροτομή, χρωμιωμένη απόληξη εξάτμισης</t>
  </si>
  <si>
    <t>ABS, EBD, ESP, Hill Holder, Roll Over Mitigation, Lane Assist, TPMS, Keyless Entry, Keyless Go, 4Χ4 σύνδεσμος,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6 αερόσακοι, cruise control, trip computer με έγχρωμη οθόνη 3.5'', cargo floor, κάθισμα οδηγού ρυθμιζόμενο καθ'ύψος, ηλεκτρική οσφυϊκή ρύθμιση καθίσματος οδηγού, σύστημα UConnect Navi με οθόνη αφής 5'',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εξωτερικοί καθρέφτες βαμμένοι στο χρώμα του αμαξώματος, πίσω αεροτομή</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</si>
  <si>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εξωτερικοί καθρέφτες βαμμένοι στο χρώμα του αμαξώματος, πίσω αεροτομή</t>
  </si>
  <si>
    <t>ABS, EBD, ESP, Hill Holder, Roll Over Mitigation, Lane Assist, TPMS, ηλεκτρικά ρυθμιζόμενοι και θερμαινόμενοι εξωτερικοί καθρέφτες, προβολείς ομίχλης, πίσω σκούρα κρύσταλλα,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πίσω αναδιπλούμενα καθίσματα 40/60, αυτόματος διζωνικός κλιματισμός, 6 αερόσακοι, cruise control, trip computer με έγχρωμη οθόνη 3.5'', κάθισμα οδηγού ρυθμιζόμενο καθ'ύψος, σύστημα UConnect Navi με οθόνη αφής 5'', Bluetooth, θύρα USB και χειριστήρια στο τιμόνι, πίσω αισθητήρες στάθμευσης, εσωτερικό από ύφασμα και κομμάτια δέρματος, εξωτερικοί καθρέφτες βαμμένοι στο χρώμα του αμαξώματος, πίσω αεροτομή</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</si>
  <si>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ηεκτρικά παράθυρα, Start &amp; Stop, επιλογέας δυναμικής κατάστασης οχήματος,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εξωτερικοί καθρέφτες βαμμένοι στο χρώμα του αμαξώματος, πίσω αεροτομή</t>
  </si>
  <si>
    <t>ABS, EBD, ESP, Hill Holder, Roll Over Mitigation, Lane Assist, TPMS, Keyless Entry, Keyless Go, 4X4 σύνδεσμος,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6 αερόσακοι, cruise control, trip computer με έγχρωμη οθόνη 3.5'', cargo floor, κάθισμα οδηγού ρυθμιζόμενο καθ'ύψος, ηλεκτρική οσφυϊκή ρύθμιση καθίσματος οδηγού, σύστημα UConnect Navi με οθόνη αφής 5'',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εξωτερικοί καθρέφτες βαμμένοι στο χρώμα του αμαξώματος, πίσω αεροτομή</t>
  </si>
  <si>
    <t>ABS, EBD, ESP, Hill Holder, Roll Over Mitigation, TPMS, Traction+, κεντρικό κλείδωμα με τηλεχειρισμό, ηλεκτρικά ρυθμιζόμενοι και θερμαινόμενοι εξωτερικοί καθρέφτες, μπάρες οροφής, προβολείς ομίχλης, προβολείς Xenon, εμπρός υποβραχιόνιο, δερμάτινο τιμόνι με ηλεκτρική υποβοήθηση και ρυθμιζόμενο καθ'ύψος, εμπρός-πίσω ηλεκτρικά παράθυρα, Start &amp; Stop, πίσω σκούρα κρύσταλα, επιλογέας δυναμικής κατάστασης οχήματος, σκούρες ζάντες αλουμινίου 17'', off road προφυλακτήρες με προστατευτικές ποδιές, εσωτερικό από ύφασμα και κομμάτια δέρματος, πίσω αναδιπλούμενα καθίσματα 40/60, αυτόματος διζωνικός κλιματισμός, 6 αερόσακοι, cruise control, trip computer με οθόνη 3.5'', κάθισμα οδηγού ρυθμιζόμενο καθ'ύψος, σύστημα UConnect με οθόνη αφής 5'', Bluetooth, θύρα USB και χειριστήρια στο τιμόνι, σκούροι εξωτερικοί καθρέφτες, πίσω αεροτομή, χρωμιωμένη απόληξη εξάτμισης</t>
  </si>
  <si>
    <t>ABS, EBD, ESP, Hill Holder, Roll Over Mitigation, TPMS, κεντρικό κλείδωμα με τηλεχειρισμό, ηλεκτρικά ρυθμιζόμενοι και θερμαινόμενοι εξωτερικοί καθρέφτες, προβολείς ομίχλης, εμπρός υποβραχιόνιο, εξωτερικές σκούρες λεπτομέρειες, προβολείς Xenon, πίσω σκούρα κρύσταλλα, δερμάτινο τιμόνι με ηλεκτρική υποβοήθηση και ρυθμιζόμενο καθ'ύψος, εμπρός-πίσω ηλεκτρικά παράθυρα, Start &amp; Stop, επιλογέας δυναμικής κατάστασης οχήματος, καθίσματα με κομμάτια δέρματος, σκούρες ζάντες αλουμινίου 17'', πίσω αναδιπλούμενα καθίσματα 40/60, αυτόματος διζωνικός κλιματισμός, 6 αερόσακοι, cruise control, trip computer με οθόνη 3.5'', κάθισμα οδηγού ρυθμιζόμενο καθ'ύψος, σύστημα UConnect με οθόνη αφής 5'', Bluetooth, θύρα USB και χειριστήρια στο τιμόνι, εξωτερικοί καθρέφτες σε σκούρο χρώμα, πίσω αεροτομή</t>
  </si>
  <si>
    <t>137</t>
  </si>
  <si>
    <t>1C8</t>
  </si>
  <si>
    <t>1C1</t>
  </si>
  <si>
    <t>1.2 69hp CITY CROSS 4X2</t>
  </si>
  <si>
    <t>1.3 MTJ 95hp CITY CROSS 4X2</t>
  </si>
  <si>
    <t>1.2 69hp LOUNGE LPG 4X2</t>
  </si>
  <si>
    <t>1.3 MTJ 95hp WILD 4X4</t>
  </si>
  <si>
    <t>PANDA MY</t>
  </si>
  <si>
    <t>ABS / EBD και Brake assist, ESP / Hill Holder, Start &amp; Stop,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 MP3 Player / USB / AUX, Bluetooth, Audio Streaming, βάση για smartphone, δερμάτινο τιμόνι με χειριστήρια ηχοσυστήματος, πίσω κάθισμα για 2 άτομα και 2 προσκέφαλα, πίνακας οργάνων με στροφόμετρο και Trip Computer, πλευρικά προστατευτικά θυρών, λαβές θυρών και καθρέπτες στο χρώμα του αμαξώματος, εφεδρικός τροχός</t>
  </si>
  <si>
    <t>ABS / EBD και Brake assist, ESP / Hill Holder, αυτόματος κλιματισμός, αερόσακος οδηγού, αερόσακος συνοδηγού, αερόσακοι τύπου κουρτίνας, πλευρικοί αερόσακοι, κάθισμα οδηγού με ρύθμιση ύψους, ηλεκτρικά ρυθμιζόμενοι και θερμαινόμενοι εξωτερικοί καθρέφτες,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μπάρες οροφής, Radio / MP3 Player / USB / AUX, Bluetooth, Audio Streaming, βάση για smartphone, δερμάτινο τιμόνι με χειριστήρια ηχοσυστήματος, πίσω κάθισμα για 2 άτομα και 2 προσκέφαλα, ατσάλινες ζάντες 15'', πίνακας οργάνων με στροφόμετρο και Trip Computer, πλευρικά προστατευτικά θυρών, λαβές θυρών και καθρέπτες σε μαύρο χρώμα, εφεδρικός τροχός</t>
  </si>
  <si>
    <t>ABS / EBD και Brake assist, ESP / Hill Holder, Start &amp; Stop, αυτόματος κλιματισμός, αερόσακος οδηγού, αερόσακος συνοδηγού, αερόσακοι τύπου κουρτίνας, πλευρικοί αερόσακοι, κάθισμα οδηγού με ρύθμιση ύψους, ηλεκτρικά ρυθμιζόμενοι και θερμαινόμενοι εξωτερικοί καθρέφτες,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μπάρες οροφής, Radio / MP3 Player / USB / AUX, Bluetooth, Audio Streaming, βάση για smartphone, δερμάτινο τιμόνι με χειριστήρια ηχοσυστήματος, πίσω κάθισμα για 2 άτομα και 2 προσκέφαλα, ατσάλινες ζάντες 15'', πίνακας οργάνων με στροφόμετρο και Trip Computer, πλευρικά προστατευτικά θυρών, λαβές θυρών και καθρέπτες σε μαύρο χρώμα, εφεδρικός τροχός</t>
  </si>
  <si>
    <t>ABS / EBD και Brake assist, Start &amp; Stop, ESP / Hill Holder, αυτόματος κλιματισμός, αερόσακος οδηγού, αερόσακος συνοδηγού, ηλεκτρικά ρυθμιζόμενοι και θερμαινόμενοι εξωτερικοί καθρέφτες, αερόσακοι τύπου κουρτίνας, πλαυρικοί αερόσακοι,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μπάρες οροφής, πίσω αισθητήρες στάθμευσης, επιλογέας 4Χ4 με Gravity Control, Radio / MP3 Player / USB / AUX, Bluetooth, Audio Streaming, βάση για smartphone, δερμάτινο τιμόνι με χειριστήρια ηχοσυστήματος,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</si>
  <si>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ABS / EBD και Brake assist, Start &amp; Stop,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Radio / MP3 Player / USB / AUX, Bluetooth, Audio Streaming, βάση για smartphone, χειριστήρια ηχοσυστήματος στο τιμόνι, πίσω κάθισμα για 2 άτομα και 2 προσκέφαλα, μπάρες οροφής, ατσάλινες ζάντες 15'', πίνακας οργάνων με στροφόμετρο και Trip Computer, πλευρικά προστατευτικά θυρών, λαβές θυρών και καθρέπτες σε μαύρο χρώμα, εφεδρικός τροχός</t>
  </si>
  <si>
    <t>Ιούνιος 2017</t>
  </si>
</sst>
</file>

<file path=xl/styles.xml><?xml version="1.0" encoding="utf-8"?>
<styleSheet xmlns="http://schemas.openxmlformats.org/spreadsheetml/2006/main">
  <numFmts count="34">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quot;L.&quot;\ #,##0;[Red]\-&quot;L.&quot;\ #,##0"/>
    <numFmt numFmtId="171" formatCode="_-&quot;L.&quot;\ * #,##0.00_-;\-&quot;L.&quot;\ * #,##0.00_-;_-&quot;L.&quot;\ * &quot;-&quot;??_-;_-@_-"/>
    <numFmt numFmtId="172" formatCode="0.0"/>
    <numFmt numFmtId="173" formatCode="0.00_)"/>
    <numFmt numFmtId="174" formatCode="#."/>
    <numFmt numFmtId="175" formatCode="0.000"/>
    <numFmt numFmtId="176" formatCode="#,##0.000"/>
    <numFmt numFmtId="177" formatCode="yyyy"/>
    <numFmt numFmtId="178" formatCode="\U\S\$#,##0.00;\(\U\S\$#,##0.00\)"/>
    <numFmt numFmtId="179" formatCode="\(0.00%"/>
    <numFmt numFmtId="180" formatCode="\+0.00%\+"/>
    <numFmt numFmtId="181" formatCode="0.00%\)"/>
    <numFmt numFmtId="182" formatCode="#,##0.000_);\(#,##0.000\)"/>
    <numFmt numFmtId="183" formatCode="#,##0.0_);\(#,##0.0\)"/>
    <numFmt numFmtId="184" formatCode="General_)"/>
    <numFmt numFmtId="185" formatCode="#,##0.00\ &quot;F&quot;;[Red]\-#,##0.00\ &quot;F&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0\ ;\ \(0\)"/>
    <numFmt numFmtId="191" formatCode=".0."/>
    <numFmt numFmtId="192" formatCode="_-[$€-2]\ * #,##0.00_-;\-[$€-2]\ * #,##0.00_-;_-[$€-2]\ * &quot;-&quot;??_-"/>
    <numFmt numFmtId="193" formatCode="_-* #,##0\ _P_t_s_-;\-* #,##0\ _P_t_s_-;_-* &quot;-&quot;\ _P_t_s_-;_-@_-"/>
    <numFmt numFmtId="194" formatCode="#,##0\ [$€-1]"/>
    <numFmt numFmtId="195" formatCode="#,##0.00\ [$€-1]"/>
    <numFmt numFmtId="196" formatCode="#,##0\ &quot;€&quot;"/>
    <numFmt numFmtId="197" formatCode="#,##0.0\ [$€-1]"/>
  </numFmts>
  <fonts count="55">
    <font>
      <sz val="10"/>
      <name val="Tahoma"/>
      <charset val="161"/>
    </font>
    <font>
      <sz val="10"/>
      <name val="Tahoma"/>
      <family val="2"/>
      <charset val="161"/>
    </font>
    <font>
      <sz val="8.5"/>
      <name val="LinePrinter"/>
    </font>
    <font>
      <sz val="8"/>
      <name val="Arial"/>
      <family val="2"/>
      <charset val="161"/>
    </font>
    <font>
      <sz val="10"/>
      <name val="Arial"/>
      <family val="2"/>
      <charset val="161"/>
    </font>
    <font>
      <sz val="10"/>
      <name val="Arial"/>
      <family val="2"/>
    </font>
    <font>
      <sz val="8"/>
      <name val="Times New Roman"/>
      <family val="1"/>
      <charset val="161"/>
    </font>
    <font>
      <sz val="8"/>
      <color indexed="20"/>
      <name val="Tahoma"/>
      <family val="2"/>
    </font>
    <font>
      <sz val="10"/>
      <color indexed="20"/>
      <name val="Arial Narrow"/>
      <family val="2"/>
    </font>
    <font>
      <sz val="9"/>
      <name val="Times New Roman"/>
      <family val="1"/>
    </font>
    <font>
      <sz val="10"/>
      <name val="Courier"/>
      <family val="1"/>
      <charset val="161"/>
    </font>
    <font>
      <i/>
      <sz val="8"/>
      <color indexed="10"/>
      <name val="Tahoma"/>
      <family val="2"/>
    </font>
    <font>
      <sz val="10"/>
      <name val="Arial"/>
      <family val="2"/>
      <charset val="161"/>
    </font>
    <font>
      <sz val="1"/>
      <color indexed="16"/>
      <name val="Courier"/>
      <family val="1"/>
      <charset val="161"/>
    </font>
    <font>
      <sz val="10"/>
      <color indexed="8"/>
      <name val="Arial"/>
      <family val="2"/>
    </font>
    <font>
      <sz val="10"/>
      <name val="MS Sans Serif"/>
      <family val="2"/>
      <charset val="161"/>
    </font>
    <font>
      <sz val="8"/>
      <color indexed="19"/>
      <name val="Tahoma"/>
      <family val="2"/>
    </font>
    <font>
      <i/>
      <sz val="8"/>
      <color indexed="11"/>
      <name val="Tahoma"/>
      <family val="2"/>
    </font>
    <font>
      <i/>
      <sz val="8"/>
      <color indexed="12"/>
      <name val="Tahoma"/>
      <family val="2"/>
    </font>
    <font>
      <sz val="8"/>
      <name val="Arial"/>
      <family val="2"/>
    </font>
    <font>
      <b/>
      <sz val="12"/>
      <name val="Arial"/>
      <family val="2"/>
    </font>
    <font>
      <b/>
      <sz val="1"/>
      <color indexed="16"/>
      <name val="Courier"/>
      <family val="1"/>
      <charset val="161"/>
    </font>
    <font>
      <u/>
      <sz val="10"/>
      <color indexed="12"/>
      <name val="Arial"/>
      <family val="2"/>
      <charset val="161"/>
    </font>
    <font>
      <sz val="8"/>
      <color indexed="8"/>
      <name val="Tahoma"/>
      <family val="2"/>
    </font>
    <font>
      <sz val="10"/>
      <name val="Geneva"/>
    </font>
    <font>
      <b/>
      <i/>
      <sz val="16"/>
      <name val="Helv"/>
      <family val="2"/>
    </font>
    <font>
      <sz val="10"/>
      <name val="Tahoma"/>
      <family val="2"/>
      <charset val="161"/>
    </font>
    <font>
      <sz val="11"/>
      <name val="‚l‚r –¾’©"/>
      <charset val="128"/>
    </font>
    <font>
      <sz val="12"/>
      <color indexed="8"/>
      <name val="Times New Roman"/>
      <family val="1"/>
    </font>
    <font>
      <i/>
      <sz val="8"/>
      <color indexed="23"/>
      <name val="Tahoma"/>
      <family val="2"/>
    </font>
    <font>
      <sz val="8"/>
      <name val="Tahoma"/>
      <family val="2"/>
      <charset val="161"/>
    </font>
    <font>
      <b/>
      <sz val="10"/>
      <name val="MS Sans Serif"/>
      <family val="2"/>
      <charset val="161"/>
    </font>
    <font>
      <sz val="8"/>
      <name val="Helvetica"/>
    </font>
    <font>
      <sz val="8"/>
      <color indexed="18"/>
      <name val="Tahoma"/>
      <family val="2"/>
    </font>
    <font>
      <i/>
      <sz val="8"/>
      <color indexed="8"/>
      <name val="Tahoma"/>
      <family val="2"/>
    </font>
    <font>
      <b/>
      <sz val="10"/>
      <name val="Arial"/>
      <family val="2"/>
    </font>
    <font>
      <b/>
      <sz val="16"/>
      <name val="Tahoma"/>
      <family val="2"/>
      <charset val="161"/>
    </font>
    <font>
      <sz val="16"/>
      <name val="Tahoma"/>
      <family val="2"/>
      <charset val="161"/>
    </font>
    <font>
      <sz val="16"/>
      <color indexed="9"/>
      <name val="Tahoma"/>
      <family val="2"/>
      <charset val="161"/>
    </font>
    <font>
      <b/>
      <sz val="16"/>
      <color indexed="9"/>
      <name val="Tahoma"/>
      <family val="2"/>
      <charset val="161"/>
    </font>
    <font>
      <b/>
      <sz val="16"/>
      <color indexed="12"/>
      <name val="Tahoma"/>
      <family val="2"/>
      <charset val="161"/>
    </font>
    <font>
      <sz val="14"/>
      <name val="Tahoma"/>
      <family val="2"/>
      <charset val="161"/>
    </font>
    <font>
      <b/>
      <sz val="14"/>
      <color indexed="8"/>
      <name val="Tahoma"/>
      <family val="2"/>
      <charset val="161"/>
    </font>
    <font>
      <b/>
      <sz val="14"/>
      <name val="Tahoma"/>
      <family val="2"/>
      <charset val="161"/>
    </font>
    <font>
      <b/>
      <i/>
      <sz val="14"/>
      <name val="Tahoma"/>
      <family val="2"/>
      <charset val="161"/>
    </font>
    <font>
      <vertAlign val="subscript"/>
      <sz val="14"/>
      <name val="Tahoma"/>
      <family val="2"/>
      <charset val="161"/>
    </font>
    <font>
      <sz val="14"/>
      <color indexed="12"/>
      <name val="Tahoma"/>
      <family val="2"/>
      <charset val="161"/>
    </font>
    <font>
      <b/>
      <sz val="14"/>
      <color indexed="12"/>
      <name val="Tahoma"/>
      <family val="2"/>
      <charset val="161"/>
    </font>
    <font>
      <b/>
      <sz val="16"/>
      <color indexed="8"/>
      <name val="Tahoma"/>
      <family val="2"/>
      <charset val="161"/>
    </font>
    <font>
      <sz val="16"/>
      <color indexed="10"/>
      <name val="Tahoma"/>
      <family val="2"/>
      <charset val="161"/>
    </font>
    <font>
      <sz val="20"/>
      <name val="Tahoma"/>
      <family val="2"/>
      <charset val="161"/>
    </font>
    <font>
      <b/>
      <sz val="16"/>
      <color rgb="FF800000"/>
      <name val="Tahoma"/>
      <family val="2"/>
      <charset val="161"/>
    </font>
    <font>
      <b/>
      <sz val="26"/>
      <color theme="0"/>
      <name val="Tahoma"/>
      <family val="2"/>
      <charset val="161"/>
    </font>
    <font>
      <sz val="20"/>
      <color indexed="56"/>
      <name val="Arial"/>
      <family val="2"/>
      <charset val="161"/>
    </font>
    <font>
      <sz val="11"/>
      <color theme="1"/>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25"/>
      </patternFill>
    </fill>
    <fill>
      <patternFill patternType="solid">
        <fgColor indexed="43"/>
        <bgColor indexed="64"/>
      </patternFill>
    </fill>
    <fill>
      <patternFill patternType="solid">
        <fgColor rgb="FF800000"/>
        <bgColor indexed="64"/>
      </patternFill>
    </fill>
    <fill>
      <patternFill patternType="solid">
        <fgColor rgb="FF800000"/>
        <bgColor indexed="24"/>
      </patternFill>
    </fill>
    <fill>
      <patternFill patternType="solid">
        <fgColor theme="0" tint="-0.249977111117893"/>
        <bgColor indexed="64"/>
      </patternFill>
    </fill>
  </fills>
  <borders count="17">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hair">
        <color indexed="23"/>
      </left>
      <right style="hair">
        <color indexed="23"/>
      </right>
      <top style="hair">
        <color indexed="23"/>
      </top>
      <bottom style="hair">
        <color indexed="23"/>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15">
    <xf numFmtId="0" fontId="0" fillId="0" borderId="0"/>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0" fontId="5" fillId="0" borderId="0"/>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 fillId="0" borderId="0">
      <alignment horizontal="center" wrapText="1"/>
      <protection locked="0"/>
    </xf>
    <xf numFmtId="0" fontId="7" fillId="0" borderId="0" applyNumberFormat="0" applyFill="0" applyBorder="0" applyProtection="0">
      <alignment horizontal="left"/>
    </xf>
    <xf numFmtId="0" fontId="8"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5" fontId="9" fillId="0" borderId="0" applyFill="0" applyBorder="0" applyAlignment="0"/>
    <xf numFmtId="183" fontId="10" fillId="0" borderId="0" applyFill="0" applyBorder="0" applyAlignment="0"/>
    <xf numFmtId="182" fontId="10"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1" fillId="0" borderId="0" applyNumberFormat="0" applyFill="0" applyBorder="0" applyProtection="0">
      <alignment horizontal="right"/>
    </xf>
    <xf numFmtId="177" fontId="4" fillId="0" borderId="0" applyFont="0" applyFill="0" applyBorder="0" applyAlignment="0" applyProtection="0"/>
    <xf numFmtId="174" fontId="13" fillId="0" borderId="0">
      <protection locked="0"/>
    </xf>
    <xf numFmtId="184" fontId="9" fillId="0" borderId="0" applyFont="0" applyFill="0" applyBorder="0" applyAlignment="0" applyProtection="0"/>
    <xf numFmtId="174" fontId="13" fillId="0" borderId="0">
      <protection locked="0"/>
    </xf>
    <xf numFmtId="164" fontId="4" fillId="2" borderId="0" applyFont="0" applyBorder="0"/>
    <xf numFmtId="174" fontId="13" fillId="0" borderId="0">
      <protection locked="0"/>
    </xf>
    <xf numFmtId="14" fontId="14" fillId="0" borderId="0" applyFill="0" applyBorder="0" applyAlignment="0"/>
    <xf numFmtId="15" fontId="15" fillId="0" borderId="0"/>
    <xf numFmtId="178" fontId="4" fillId="0" borderId="1">
      <alignment vertical="center"/>
    </xf>
    <xf numFmtId="187" fontId="4" fillId="0" borderId="0" applyFont="0" applyFill="0" applyBorder="0" applyAlignment="0" applyProtection="0"/>
    <xf numFmtId="189" fontId="4" fillId="0" borderId="0" applyFont="0" applyFill="0" applyBorder="0" applyAlignment="0" applyProtection="0"/>
    <xf numFmtId="0" fontId="16"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7" fillId="0" borderId="0" applyNumberFormat="0" applyFill="0" applyBorder="0" applyProtection="0">
      <alignment horizontal="right"/>
    </xf>
    <xf numFmtId="192" fontId="4" fillId="0" borderId="0" applyFont="0" applyFill="0" applyBorder="0" applyAlignment="0" applyProtection="0"/>
    <xf numFmtId="174" fontId="13" fillId="0" borderId="0">
      <protection locked="0"/>
    </xf>
    <xf numFmtId="0" fontId="18" fillId="0" borderId="0" applyNumberFormat="0" applyFill="0" applyBorder="0" applyProtection="0">
      <alignment horizontal="right"/>
    </xf>
    <xf numFmtId="38" fontId="19" fillId="2" borderId="0" applyNumberFormat="0" applyBorder="0" applyAlignment="0" applyProtection="0"/>
    <xf numFmtId="0" fontId="20" fillId="0" borderId="2" applyNumberFormat="0" applyAlignment="0" applyProtection="0">
      <alignment horizontal="left" vertical="center"/>
    </xf>
    <xf numFmtId="0" fontId="20" fillId="0" borderId="3">
      <alignment horizontal="left" vertical="center"/>
    </xf>
    <xf numFmtId="174" fontId="21" fillId="0" borderId="0">
      <protection locked="0"/>
    </xf>
    <xf numFmtId="174" fontId="21" fillId="0" borderId="0">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19" fillId="3" borderId="4" applyNumberFormat="0" applyBorder="0" applyAlignment="0" applyProtection="0"/>
    <xf numFmtId="0" fontId="23"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8" fontId="15" fillId="0" borderId="0" applyFont="0" applyFill="0" applyBorder="0" applyAlignment="0" applyProtection="0"/>
    <xf numFmtId="169" fontId="24" fillId="0" borderId="0" applyFont="0" applyFill="0" applyBorder="0" applyAlignment="0" applyProtection="0"/>
    <xf numFmtId="193" fontId="2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73" fontId="25" fillId="0" borderId="0"/>
    <xf numFmtId="0" fontId="1" fillId="0" borderId="0"/>
    <xf numFmtId="0" fontId="1" fillId="0" borderId="0"/>
    <xf numFmtId="0" fontId="12" fillId="0" borderId="0"/>
    <xf numFmtId="0" fontId="4" fillId="0" borderId="0"/>
    <xf numFmtId="0" fontId="4" fillId="0" borderId="0"/>
    <xf numFmtId="0" fontId="26" fillId="0" borderId="0"/>
    <xf numFmtId="40" fontId="27" fillId="0" borderId="0" applyFont="0" applyFill="0" applyBorder="0" applyAlignment="0" applyProtection="0"/>
    <xf numFmtId="38" fontId="27" fillId="0" borderId="0" applyFont="0" applyFill="0" applyBorder="0" applyAlignment="0" applyProtection="0"/>
    <xf numFmtId="0" fontId="16" fillId="0" borderId="0" applyNumberFormat="0" applyFill="0" applyBorder="0" applyProtection="0">
      <alignment horizontal="left"/>
    </xf>
    <xf numFmtId="0" fontId="28" fillId="4" borderId="0"/>
    <xf numFmtId="14" fontId="6" fillId="0" borderId="0">
      <alignment horizontal="center" wrapText="1"/>
      <protection locked="0"/>
    </xf>
    <xf numFmtId="182" fontId="10" fillId="0" borderId="0" applyFont="0" applyFill="0" applyBorder="0" applyAlignment="0" applyProtection="0"/>
    <xf numFmtId="176" fontId="4" fillId="0" borderId="0" applyFont="0" applyFill="0" applyBorder="0" applyAlignment="0" applyProtection="0"/>
    <xf numFmtId="10" fontId="5" fillId="0" borderId="0" applyFont="0" applyFill="0" applyBorder="0" applyAlignment="0" applyProtection="0"/>
    <xf numFmtId="0" fontId="29" fillId="0" borderId="0" applyNumberFormat="0" applyFill="0" applyBorder="0" applyProtection="0">
      <alignment horizontal="righ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 fontId="30" fillId="0" borderId="0" applyFont="0" applyFill="0" applyBorder="0" applyProtection="0">
      <alignment horizontal="righ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31" fillId="0" borderId="5">
      <alignment horizontal="center"/>
    </xf>
    <xf numFmtId="3" fontId="15" fillId="0" borderId="0" applyFont="0" applyFill="0" applyBorder="0" applyAlignment="0" applyProtection="0"/>
    <xf numFmtId="0" fontId="15" fillId="5" borderId="0" applyNumberFormat="0" applyFont="0" applyBorder="0" applyAlignment="0" applyProtection="0"/>
    <xf numFmtId="0" fontId="15" fillId="0" borderId="0"/>
    <xf numFmtId="185" fontId="15" fillId="0" borderId="0">
      <alignment horizontal="center"/>
    </xf>
    <xf numFmtId="0" fontId="32" fillId="0" borderId="0"/>
    <xf numFmtId="49" fontId="14" fillId="0" borderId="0" applyFill="0" applyBorder="0" applyAlignment="0"/>
    <xf numFmtId="180" fontId="4" fillId="0" borderId="0" applyFill="0" applyBorder="0" applyAlignment="0"/>
    <xf numFmtId="181" fontId="4" fillId="0" borderId="0" applyFill="0" applyBorder="0" applyAlignment="0"/>
    <xf numFmtId="0" fontId="23" fillId="0" borderId="0" applyNumberFormat="0" applyFill="0" applyBorder="0" applyProtection="0">
      <alignment horizontal="left"/>
    </xf>
    <xf numFmtId="174" fontId="13" fillId="0" borderId="6">
      <protection locked="0"/>
    </xf>
    <xf numFmtId="168" fontId="5"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70" fontId="15" fillId="0" borderId="0" applyFon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7" fillId="6" borderId="7" applyNumberFormat="0" applyAlignment="0" applyProtection="0"/>
    <xf numFmtId="0" fontId="34" fillId="0" borderId="0" applyNumberFormat="0" applyFill="0" applyBorder="0" applyProtection="0">
      <alignment horizontal="right"/>
    </xf>
    <xf numFmtId="186" fontId="4" fillId="0" borderId="0" applyFont="0" applyFill="0" applyBorder="0" applyAlignment="0" applyProtection="0"/>
    <xf numFmtId="188" fontId="4" fillId="0" borderId="0" applyFont="0" applyFill="0" applyBorder="0" applyAlignment="0" applyProtection="0"/>
    <xf numFmtId="0" fontId="35" fillId="0" borderId="0">
      <alignment horizontal="left"/>
    </xf>
    <xf numFmtId="0" fontId="54" fillId="0" borderId="0"/>
    <xf numFmtId="0" fontId="54" fillId="0" borderId="0"/>
  </cellStyleXfs>
  <cellXfs count="91">
    <xf numFmtId="0" fontId="0" fillId="0" borderId="0" xfId="0"/>
    <xf numFmtId="0" fontId="37" fillId="0" borderId="0" xfId="69" applyFont="1" applyFill="1" applyBorder="1" applyAlignment="1">
      <alignment vertical="center"/>
    </xf>
    <xf numFmtId="0" fontId="37" fillId="0" borderId="0" xfId="69" applyFont="1" applyFill="1" applyBorder="1" applyAlignment="1">
      <alignment horizontal="center" vertical="center"/>
    </xf>
    <xf numFmtId="0" fontId="36" fillId="0" borderId="0" xfId="69" applyFont="1" applyBorder="1" applyAlignment="1">
      <alignment horizontal="center" vertical="center"/>
    </xf>
    <xf numFmtId="3" fontId="36" fillId="0" borderId="0" xfId="69" applyNumberFormat="1" applyFont="1" applyBorder="1" applyAlignment="1">
      <alignment horizontal="center" vertical="center"/>
    </xf>
    <xf numFmtId="0" fontId="36" fillId="0" borderId="0" xfId="69" applyFont="1" applyFill="1" applyBorder="1" applyAlignment="1">
      <alignment horizontal="center" vertical="center"/>
    </xf>
    <xf numFmtId="0" fontId="37" fillId="0" borderId="0" xfId="69" applyFont="1" applyBorder="1" applyAlignment="1">
      <alignment vertical="center"/>
    </xf>
    <xf numFmtId="0" fontId="37" fillId="0" borderId="0" xfId="69" applyFont="1" applyBorder="1" applyAlignment="1">
      <alignment horizontal="center" vertical="center"/>
    </xf>
    <xf numFmtId="1" fontId="37" fillId="0" borderId="0" xfId="69" applyNumberFormat="1" applyFont="1" applyFill="1" applyBorder="1" applyAlignment="1">
      <alignment horizontal="center" vertical="center"/>
    </xf>
    <xf numFmtId="3" fontId="37" fillId="0" borderId="0" xfId="69" applyNumberFormat="1" applyFont="1" applyFill="1" applyBorder="1" applyAlignment="1">
      <alignment vertical="center"/>
    </xf>
    <xf numFmtId="0" fontId="37" fillId="0" borderId="0" xfId="69" applyFont="1" applyFill="1" applyBorder="1" applyAlignment="1">
      <alignment horizontal="left" vertical="center"/>
    </xf>
    <xf numFmtId="0" fontId="41" fillId="0" borderId="0" xfId="69" applyFont="1" applyBorder="1" applyAlignment="1">
      <alignment vertical="center"/>
    </xf>
    <xf numFmtId="0" fontId="41" fillId="0" borderId="0" xfId="69" applyFont="1" applyBorder="1" applyAlignment="1">
      <alignment horizontal="center" vertical="center"/>
    </xf>
    <xf numFmtId="0" fontId="41" fillId="0" borderId="0" xfId="69" applyFont="1" applyFill="1" applyBorder="1" applyAlignment="1">
      <alignment horizontal="center" vertical="center" wrapText="1"/>
    </xf>
    <xf numFmtId="0" fontId="41" fillId="0" borderId="0" xfId="69" applyFont="1" applyFill="1" applyBorder="1" applyAlignment="1">
      <alignment horizontal="center" vertical="center"/>
    </xf>
    <xf numFmtId="0" fontId="41" fillId="0" borderId="0" xfId="69" applyFont="1" applyFill="1" applyBorder="1" applyAlignment="1">
      <alignment vertical="center"/>
    </xf>
    <xf numFmtId="3" fontId="41" fillId="0" borderId="0" xfId="69" applyNumberFormat="1" applyFont="1" applyFill="1" applyBorder="1" applyAlignment="1">
      <alignment horizontal="center" vertical="center"/>
    </xf>
    <xf numFmtId="0" fontId="41" fillId="0" borderId="0" xfId="69" applyFont="1" applyFill="1" applyBorder="1" applyAlignment="1">
      <alignment horizontal="left" vertical="center"/>
    </xf>
    <xf numFmtId="3" fontId="41" fillId="0" borderId="0" xfId="69" applyNumberFormat="1" applyFont="1" applyFill="1" applyBorder="1" applyAlignment="1">
      <alignment horizontal="center" vertical="center" wrapText="1"/>
    </xf>
    <xf numFmtId="0" fontId="46" fillId="0" borderId="0" xfId="69" applyFont="1" applyBorder="1" applyAlignment="1">
      <alignment vertical="center"/>
    </xf>
    <xf numFmtId="0" fontId="46" fillId="0" borderId="0" xfId="69" applyFont="1" applyBorder="1" applyAlignment="1">
      <alignment horizontal="center" vertical="center"/>
    </xf>
    <xf numFmtId="0" fontId="46" fillId="0" borderId="0" xfId="69" applyFont="1" applyFill="1" applyBorder="1" applyAlignment="1">
      <alignment horizontal="left" vertical="center"/>
    </xf>
    <xf numFmtId="0" fontId="46" fillId="0" borderId="0" xfId="69" applyFont="1" applyFill="1" applyBorder="1" applyAlignment="1">
      <alignment vertical="center"/>
    </xf>
    <xf numFmtId="172" fontId="37" fillId="0" borderId="0" xfId="69" applyNumberFormat="1" applyFont="1" applyFill="1" applyBorder="1" applyAlignment="1">
      <alignment horizontal="center" vertical="center"/>
    </xf>
    <xf numFmtId="3" fontId="37" fillId="0" borderId="0" xfId="69" applyNumberFormat="1" applyFont="1" applyFill="1" applyBorder="1" applyAlignment="1">
      <alignment horizontal="center" vertical="center"/>
    </xf>
    <xf numFmtId="195" fontId="36" fillId="0" borderId="10" xfId="69" applyNumberFormat="1" applyFont="1" applyFill="1" applyBorder="1" applyAlignment="1">
      <alignment horizontal="center" vertical="center"/>
    </xf>
    <xf numFmtId="195" fontId="36" fillId="0" borderId="11" xfId="69" applyNumberFormat="1" applyFont="1" applyFill="1" applyBorder="1" applyAlignment="1">
      <alignment horizontal="center" vertical="center"/>
    </xf>
    <xf numFmtId="49" fontId="36" fillId="0" borderId="0" xfId="69" applyNumberFormat="1" applyFont="1" applyFill="1" applyBorder="1" applyAlignment="1">
      <alignment horizontal="center" vertical="center"/>
    </xf>
    <xf numFmtId="3" fontId="37" fillId="0" borderId="0" xfId="69" applyNumberFormat="1" applyFont="1" applyBorder="1" applyAlignment="1">
      <alignment horizontal="center" vertical="center"/>
    </xf>
    <xf numFmtId="0" fontId="37" fillId="0" borderId="0" xfId="69" applyNumberFormat="1" applyFont="1" applyFill="1" applyBorder="1" applyAlignment="1">
      <alignment horizontal="left" vertical="center"/>
    </xf>
    <xf numFmtId="197" fontId="36" fillId="0" borderId="10" xfId="69" applyNumberFormat="1" applyFont="1" applyFill="1" applyBorder="1" applyAlignment="1">
      <alignment horizontal="center" vertical="center"/>
    </xf>
    <xf numFmtId="0" fontId="37" fillId="0" borderId="0" xfId="69" applyFont="1" applyBorder="1" applyAlignment="1">
      <alignment horizontal="left" vertical="center"/>
    </xf>
    <xf numFmtId="3" fontId="37" fillId="0" borderId="0" xfId="69" applyNumberFormat="1" applyFont="1" applyBorder="1" applyAlignment="1">
      <alignment vertical="center"/>
    </xf>
    <xf numFmtId="0" fontId="49" fillId="0" borderId="0" xfId="69" applyFont="1" applyBorder="1" applyAlignment="1">
      <alignment vertical="center"/>
    </xf>
    <xf numFmtId="196" fontId="36" fillId="7" borderId="12" xfId="69" applyNumberFormat="1" applyFont="1" applyFill="1" applyBorder="1" applyAlignment="1">
      <alignment horizontal="center" vertical="center"/>
    </xf>
    <xf numFmtId="0" fontId="38" fillId="8" borderId="0" xfId="69" applyFont="1" applyFill="1" applyBorder="1" applyAlignment="1">
      <alignment horizontal="center" vertical="center"/>
    </xf>
    <xf numFmtId="0" fontId="38" fillId="8" borderId="0" xfId="69" applyFont="1" applyFill="1" applyBorder="1" applyAlignment="1">
      <alignment horizontal="left" vertical="center"/>
    </xf>
    <xf numFmtId="0" fontId="37" fillId="8" borderId="0" xfId="69" applyFont="1" applyFill="1" applyBorder="1" applyAlignment="1">
      <alignment horizontal="left" vertical="center"/>
    </xf>
    <xf numFmtId="0" fontId="40" fillId="8" borderId="0" xfId="69" applyFont="1" applyFill="1" applyBorder="1" applyAlignment="1">
      <alignment horizontal="center" vertical="center" textRotation="90" wrapText="1"/>
    </xf>
    <xf numFmtId="0" fontId="42" fillId="8" borderId="0" xfId="69" applyFont="1" applyFill="1" applyBorder="1" applyAlignment="1">
      <alignment horizontal="center" vertical="center" textRotation="90" wrapText="1"/>
    </xf>
    <xf numFmtId="0" fontId="47" fillId="8" borderId="0" xfId="69" applyFont="1" applyFill="1" applyBorder="1" applyAlignment="1">
      <alignment horizontal="center" vertical="center" textRotation="90" wrapText="1"/>
    </xf>
    <xf numFmtId="0" fontId="48" fillId="8" borderId="0" xfId="69" applyFont="1" applyFill="1" applyBorder="1" applyAlignment="1">
      <alignment horizontal="center" vertical="center" textRotation="90" wrapText="1"/>
    </xf>
    <xf numFmtId="0" fontId="37" fillId="8" borderId="0" xfId="69" applyFont="1" applyFill="1" applyBorder="1" applyAlignment="1">
      <alignment horizontal="center" vertical="center"/>
    </xf>
    <xf numFmtId="194" fontId="36" fillId="8" borderId="0" xfId="69" applyNumberFormat="1" applyFont="1" applyFill="1" applyBorder="1" applyAlignment="1">
      <alignment horizontal="center" vertical="center"/>
    </xf>
    <xf numFmtId="0" fontId="37" fillId="8" borderId="0" xfId="69" applyFont="1" applyFill="1" applyBorder="1" applyAlignment="1">
      <alignment vertical="center"/>
    </xf>
    <xf numFmtId="3" fontId="37" fillId="8" borderId="0" xfId="69" applyNumberFormat="1" applyFont="1" applyFill="1" applyBorder="1" applyAlignment="1">
      <alignment vertical="center"/>
    </xf>
    <xf numFmtId="0" fontId="48" fillId="9" borderId="0" xfId="69" applyFont="1" applyFill="1" applyBorder="1" applyAlignment="1">
      <alignment vertical="center"/>
    </xf>
    <xf numFmtId="0" fontId="39" fillId="8" borderId="0" xfId="69" applyFont="1" applyFill="1" applyBorder="1" applyAlignment="1">
      <alignment vertical="center" wrapText="1"/>
    </xf>
    <xf numFmtId="0" fontId="44" fillId="0" borderId="0" xfId="69" applyFont="1" applyFill="1" applyBorder="1" applyAlignment="1">
      <alignment vertical="center"/>
    </xf>
    <xf numFmtId="0" fontId="37" fillId="0" borderId="0" xfId="69" applyFont="1" applyFill="1" applyBorder="1" applyAlignment="1">
      <alignment vertical="center" wrapText="1"/>
    </xf>
    <xf numFmtId="0" fontId="43" fillId="0" borderId="0" xfId="69" applyFont="1" applyFill="1" applyBorder="1" applyAlignment="1">
      <alignment vertical="center" textRotation="90" wrapText="1"/>
    </xf>
    <xf numFmtId="0" fontId="0" fillId="0" borderId="0" xfId="0" applyAlignment="1">
      <alignment horizontal="center"/>
    </xf>
    <xf numFmtId="0" fontId="44" fillId="0" borderId="0" xfId="69" applyFont="1" applyFill="1" applyBorder="1" applyAlignment="1">
      <alignment horizontal="center" vertical="center"/>
    </xf>
    <xf numFmtId="194" fontId="22" fillId="8" borderId="0" xfId="50" quotePrefix="1" applyNumberFormat="1" applyFill="1" applyBorder="1" applyAlignment="1" applyProtection="1">
      <alignment horizontal="center" vertical="center"/>
    </xf>
    <xf numFmtId="0" fontId="37" fillId="0" borderId="0" xfId="70" applyFont="1" applyFill="1" applyBorder="1" applyAlignment="1">
      <alignment horizontal="center" vertical="center"/>
    </xf>
    <xf numFmtId="0" fontId="48" fillId="8" borderId="0" xfId="70" applyFont="1" applyFill="1" applyBorder="1" applyAlignment="1">
      <alignment horizontal="center" vertical="center" textRotation="90" wrapText="1"/>
    </xf>
    <xf numFmtId="194" fontId="37" fillId="0" borderId="0" xfId="69" applyNumberFormat="1" applyFont="1" applyFill="1" applyBorder="1" applyAlignment="1">
      <alignment horizontal="center" vertical="center"/>
    </xf>
    <xf numFmtId="49" fontId="37" fillId="0" borderId="0" xfId="70" quotePrefix="1" applyNumberFormat="1" applyFont="1" applyBorder="1" applyAlignment="1">
      <alignment horizontal="center" vertical="center"/>
    </xf>
    <xf numFmtId="0" fontId="48" fillId="0" borderId="0" xfId="70" applyFont="1" applyFill="1" applyBorder="1" applyAlignment="1">
      <alignment horizontal="center" vertical="center"/>
    </xf>
    <xf numFmtId="194" fontId="52" fillId="8" borderId="0" xfId="69" applyNumberFormat="1" applyFont="1" applyFill="1" applyBorder="1" applyAlignment="1">
      <alignment horizontal="left" vertical="center"/>
    </xf>
    <xf numFmtId="0" fontId="51" fillId="0" borderId="0" xfId="69" applyFont="1" applyFill="1" applyBorder="1" applyAlignment="1">
      <alignment horizontal="left" vertical="center" wrapText="1"/>
    </xf>
    <xf numFmtId="0" fontId="53" fillId="0" borderId="0" xfId="0" applyFont="1" applyAlignment="1">
      <alignment horizontal="center"/>
    </xf>
    <xf numFmtId="49" fontId="53" fillId="0" borderId="0" xfId="0" applyNumberFormat="1" applyFont="1" applyAlignment="1">
      <alignment horizontal="center"/>
    </xf>
    <xf numFmtId="0" fontId="50" fillId="0" borderId="0" xfId="69" applyFont="1" applyBorder="1" applyAlignment="1">
      <alignment vertical="center"/>
    </xf>
    <xf numFmtId="0" fontId="50" fillId="0" borderId="0" xfId="69" applyFont="1" applyBorder="1" applyAlignment="1">
      <alignment horizontal="center" vertical="center"/>
    </xf>
    <xf numFmtId="0" fontId="37" fillId="10" borderId="0" xfId="69" applyFont="1" applyFill="1" applyBorder="1" applyAlignment="1">
      <alignment vertical="center"/>
    </xf>
    <xf numFmtId="0" fontId="37" fillId="10" borderId="0" xfId="69" applyFont="1" applyFill="1" applyBorder="1" applyAlignment="1">
      <alignment horizontal="center" vertical="center"/>
    </xf>
    <xf numFmtId="172" fontId="37" fillId="10" borderId="0" xfId="69" applyNumberFormat="1" applyFont="1" applyFill="1" applyBorder="1" applyAlignment="1">
      <alignment horizontal="center" vertical="center"/>
    </xf>
    <xf numFmtId="3" fontId="37" fillId="10" borderId="0" xfId="69" applyNumberFormat="1" applyFont="1" applyFill="1" applyBorder="1" applyAlignment="1">
      <alignment horizontal="center" vertical="center"/>
    </xf>
    <xf numFmtId="195" fontId="36" fillId="10" borderId="10" xfId="69" applyNumberFormat="1" applyFont="1" applyFill="1" applyBorder="1" applyAlignment="1">
      <alignment horizontal="center" vertical="center"/>
    </xf>
    <xf numFmtId="195" fontId="36" fillId="10" borderId="11" xfId="69" applyNumberFormat="1" applyFont="1" applyFill="1" applyBorder="1" applyAlignment="1">
      <alignment horizontal="center" vertical="center"/>
    </xf>
    <xf numFmtId="49" fontId="36" fillId="10" borderId="0" xfId="69" applyNumberFormat="1" applyFont="1" applyFill="1" applyBorder="1" applyAlignment="1">
      <alignment horizontal="center" vertical="center"/>
    </xf>
    <xf numFmtId="0" fontId="37" fillId="10" borderId="0" xfId="70" applyFont="1" applyFill="1" applyBorder="1" applyAlignment="1">
      <alignment horizontal="center" vertical="center"/>
    </xf>
    <xf numFmtId="49" fontId="37" fillId="10" borderId="0" xfId="70" quotePrefix="1" applyNumberFormat="1" applyFont="1" applyFill="1" applyBorder="1" applyAlignment="1">
      <alignment horizontal="center" vertical="center"/>
    </xf>
    <xf numFmtId="0" fontId="48" fillId="10" borderId="0" xfId="70" applyFont="1" applyFill="1" applyBorder="1" applyAlignment="1">
      <alignment horizontal="center" vertical="center"/>
    </xf>
    <xf numFmtId="196" fontId="36" fillId="10" borderId="12" xfId="69" applyNumberFormat="1" applyFont="1" applyFill="1" applyBorder="1" applyAlignment="1">
      <alignment horizontal="center" vertical="center"/>
    </xf>
    <xf numFmtId="197" fontId="36" fillId="10" borderId="10" xfId="69" applyNumberFormat="1" applyFont="1" applyFill="1" applyBorder="1" applyAlignment="1">
      <alignment horizontal="center" vertical="center"/>
    </xf>
    <xf numFmtId="0" fontId="37" fillId="10" borderId="0" xfId="69" applyNumberFormat="1" applyFont="1" applyFill="1" applyBorder="1" applyAlignment="1">
      <alignment horizontal="left" vertical="center"/>
    </xf>
    <xf numFmtId="0" fontId="51" fillId="0" borderId="4" xfId="69" applyFont="1" applyFill="1" applyBorder="1" applyAlignment="1">
      <alignment horizontal="left" vertical="center" wrapText="1"/>
    </xf>
    <xf numFmtId="194" fontId="44" fillId="0" borderId="8" xfId="69" applyNumberFormat="1" applyFont="1" applyFill="1" applyBorder="1" applyAlignment="1">
      <alignment horizontal="center" vertical="center" wrapText="1"/>
    </xf>
    <xf numFmtId="194" fontId="44" fillId="0" borderId="10" xfId="69" applyNumberFormat="1" applyFont="1" applyFill="1" applyBorder="1" applyAlignment="1">
      <alignment horizontal="center" vertical="center" wrapText="1"/>
    </xf>
    <xf numFmtId="194" fontId="44" fillId="0" borderId="14" xfId="69" applyNumberFormat="1" applyFont="1" applyFill="1" applyBorder="1" applyAlignment="1">
      <alignment horizontal="center" vertical="center" wrapText="1"/>
    </xf>
    <xf numFmtId="194" fontId="44" fillId="0" borderId="13" xfId="69" applyNumberFormat="1" applyFont="1" applyFill="1" applyBorder="1" applyAlignment="1">
      <alignment horizontal="center" vertical="center" wrapText="1"/>
    </xf>
    <xf numFmtId="194" fontId="44" fillId="0" borderId="12" xfId="69" applyNumberFormat="1" applyFont="1" applyFill="1" applyBorder="1" applyAlignment="1">
      <alignment horizontal="center" vertical="center" wrapText="1"/>
    </xf>
    <xf numFmtId="194" fontId="44" fillId="0" borderId="15" xfId="69" applyNumberFormat="1" applyFont="1" applyFill="1" applyBorder="1" applyAlignment="1">
      <alignment horizontal="center" vertical="center" wrapText="1"/>
    </xf>
    <xf numFmtId="194" fontId="44" fillId="0" borderId="9" xfId="69" applyNumberFormat="1" applyFont="1" applyFill="1" applyBorder="1" applyAlignment="1">
      <alignment horizontal="center" vertical="center" wrapText="1"/>
    </xf>
    <xf numFmtId="194" fontId="44" fillId="0" borderId="11" xfId="69" applyNumberFormat="1" applyFont="1" applyFill="1" applyBorder="1" applyAlignment="1">
      <alignment horizontal="center" vertical="center" wrapText="1"/>
    </xf>
    <xf numFmtId="194" fontId="44" fillId="0" borderId="16" xfId="69" applyNumberFormat="1" applyFont="1" applyFill="1" applyBorder="1" applyAlignment="1">
      <alignment horizontal="center" vertical="center" wrapText="1"/>
    </xf>
    <xf numFmtId="0" fontId="41" fillId="0" borderId="0" xfId="69" applyFont="1" applyFill="1" applyBorder="1" applyAlignment="1">
      <alignment horizontal="center" vertical="center" wrapText="1"/>
    </xf>
    <xf numFmtId="0" fontId="39" fillId="8" borderId="0" xfId="69" applyFont="1" applyFill="1" applyBorder="1" applyAlignment="1">
      <alignment horizontal="center" vertical="center" wrapText="1"/>
    </xf>
    <xf numFmtId="0" fontId="37" fillId="0" borderId="0" xfId="69" applyFont="1" applyFill="1" applyBorder="1" applyAlignment="1">
      <alignment horizontal="center" vertical="center" textRotation="90" wrapText="1"/>
    </xf>
  </cellXfs>
  <cellStyles count="115">
    <cellStyle name="$0" xfId="1"/>
    <cellStyle name="$0.0" xfId="2"/>
    <cellStyle name="$0.00" xfId="3"/>
    <cellStyle name="%0" xfId="4"/>
    <cellStyle name="%0.0" xfId="5"/>
    <cellStyle name="’Ê‰Ý [0.00]_!!!GO" xfId="6"/>
    <cellStyle name="’Ê‰Ý_!!!GO" xfId="7"/>
    <cellStyle name="•W€_!!!GO" xfId="8"/>
    <cellStyle name="0" xfId="9"/>
    <cellStyle name="0.0" xfId="10"/>
    <cellStyle name="0.00" xfId="11"/>
    <cellStyle name="args.style" xfId="12"/>
    <cellStyle name="BuiltOpt_Content" xfId="13"/>
    <cellStyle name="BuiltOption_Content" xfId="14"/>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binedVol_Data" xfId="23"/>
    <cellStyle name="Comma [00]" xfId="24"/>
    <cellStyle name="Comma0" xfId="25"/>
    <cellStyle name="Currency [00]" xfId="26"/>
    <cellStyle name="Currency0" xfId="27"/>
    <cellStyle name="custom" xfId="28"/>
    <cellStyle name="Date" xfId="29"/>
    <cellStyle name="Date Short" xfId="30"/>
    <cellStyle name="Date_FORMAT SCHEDA PREZZI PANDA JTD_ACTUAL" xfId="31"/>
    <cellStyle name="DELTA" xfId="32"/>
    <cellStyle name="Dezimal [0]_pldt" xfId="33"/>
    <cellStyle name="Dezimal_pldt" xfId="34"/>
    <cellStyle name="Edited_Data" xfId="35"/>
    <cellStyle name="Enter Currency (0)" xfId="36"/>
    <cellStyle name="Enter Currency (2)" xfId="37"/>
    <cellStyle name="Enter Units (0)" xfId="38"/>
    <cellStyle name="Enter Units (1)" xfId="39"/>
    <cellStyle name="Enter Units (2)" xfId="40"/>
    <cellStyle name="Estimated_Data" xfId="41"/>
    <cellStyle name="Euro" xfId="42"/>
    <cellStyle name="Fixed" xfId="43"/>
    <cellStyle name="Forecast_Data" xfId="44"/>
    <cellStyle name="Grey" xfId="45"/>
    <cellStyle name="Header1" xfId="46"/>
    <cellStyle name="Header2" xfId="47"/>
    <cellStyle name="Hyperlink 2" xfId="51"/>
    <cellStyle name="Input [yellow]" xfId="52"/>
    <cellStyle name="Item_Current" xfId="53"/>
    <cellStyle name="Link Currency (0)" xfId="54"/>
    <cellStyle name="Link Currency (2)" xfId="55"/>
    <cellStyle name="Link Units (0)" xfId="56"/>
    <cellStyle name="Link Units (1)" xfId="57"/>
    <cellStyle name="Link Units (2)" xfId="58"/>
    <cellStyle name="Migliaia (0)_156 2,0 TS SELESPEED" xfId="59"/>
    <cellStyle name="Migliaia_Foglio1 (2)" xfId="60"/>
    <cellStyle name="Millares [0]_Hoja4 (2)" xfId="61"/>
    <cellStyle name="Milliers [0]_!!!GO" xfId="62"/>
    <cellStyle name="Milliers_!!!GO" xfId="63"/>
    <cellStyle name="Monétaire [0]_!!!GO" xfId="64"/>
    <cellStyle name="Monétaire_!!!GO" xfId="65"/>
    <cellStyle name="Normal - Style1" xfId="66"/>
    <cellStyle name="Normal 2" xfId="67"/>
    <cellStyle name="Normal 3" xfId="68"/>
    <cellStyle name="Normal 4" xfId="113"/>
    <cellStyle name="Normal 5" xfId="114"/>
    <cellStyle name="Normal_Price list  FIAT PANDA MULTIJET 29_09_2005" xfId="69"/>
    <cellStyle name="Normal_Price list  FIAT PANDA MULTIJET 29_09_2005 2" xfId="70"/>
    <cellStyle name="Normale_ablf705" xfId="71"/>
    <cellStyle name="Normalny_Zeszyt7" xfId="72"/>
    <cellStyle name="Œ…‹æØ‚è [0.00]_!!!GO" xfId="73"/>
    <cellStyle name="Œ…‹æØ‚è_!!!GO" xfId="74"/>
    <cellStyle name="Option_Added_Cont_Desc" xfId="75"/>
    <cellStyle name="paint" xfId="76"/>
    <cellStyle name="per.style" xfId="77"/>
    <cellStyle name="Percent [0]" xfId="78"/>
    <cellStyle name="Percent [00]" xfId="79"/>
    <cellStyle name="Percent [2]" xfId="80"/>
    <cellStyle name="Preliminary_Data" xfId="81"/>
    <cellStyle name="PrePop Currency (0)" xfId="82"/>
    <cellStyle name="PrePop Currency (2)" xfId="83"/>
    <cellStyle name="PrePop Units (0)" xfId="84"/>
    <cellStyle name="PrePop Units (1)" xfId="85"/>
    <cellStyle name="PrePop Units (2)" xfId="86"/>
    <cellStyle name="Prices_Data" xfId="87"/>
    <cellStyle name="PSChar" xfId="88"/>
    <cellStyle name="PSDate" xfId="89"/>
    <cellStyle name="PSDec" xfId="90"/>
    <cellStyle name="PSHeading" xfId="91"/>
    <cellStyle name="PSInt" xfId="92"/>
    <cellStyle name="PSSpacer" xfId="93"/>
    <cellStyle name="reg_one_decimal" xfId="94"/>
    <cellStyle name="STANDARD" xfId="95"/>
    <cellStyle name="Template 8" xfId="96"/>
    <cellStyle name="Text Indent A" xfId="97"/>
    <cellStyle name="Text Indent B" xfId="98"/>
    <cellStyle name="Text Indent C" xfId="99"/>
    <cellStyle name="Tusental (0)_pldt" xfId="102"/>
    <cellStyle name="Tusental_pldt" xfId="103"/>
    <cellStyle name="Underline" xfId="104"/>
    <cellStyle name="Valuta (0)_156 2,0 TS SELESPEED" xfId="105"/>
    <cellStyle name="Valuta_ablf705" xfId="106"/>
    <cellStyle name="Vehicle_Benchmark" xfId="107"/>
    <cellStyle name="Version_Header" xfId="108"/>
    <cellStyle name="Volumes_Data" xfId="109"/>
    <cellStyle name="Währung [0]_pldt" xfId="110"/>
    <cellStyle name="Währung_pldt" xfId="111"/>
    <cellStyle name="weekly" xfId="112"/>
    <cellStyle name="Επικεφαλίδα 1" xfId="48" builtinId="16" customBuiltin="1"/>
    <cellStyle name="Επικεφαλίδα 2" xfId="49" builtinId="17" customBuiltin="1"/>
    <cellStyle name="Κανονικό" xfId="0" builtinId="0"/>
    <cellStyle name="Σύνολο" xfId="101" builtinId="25" customBuiltin="1"/>
    <cellStyle name="Τίτλος" xfId="100" builtinId="15" customBuiltin="1"/>
    <cellStyle name="Υπερ-σύνδεση" xfId="50" builtinId="8"/>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200025</xdr:rowOff>
    </xdr:from>
    <xdr:to>
      <xdr:col>2</xdr:col>
      <xdr:colOff>361950</xdr:colOff>
      <xdr:row>3</xdr:row>
      <xdr:rowOff>38100</xdr:rowOff>
    </xdr:to>
    <xdr:pic>
      <xdr:nvPicPr>
        <xdr:cNvPr id="2385" name="Picture 2" descr="8734">
          <a:extLst>
            <a:ext uri="{FF2B5EF4-FFF2-40B4-BE49-F238E27FC236}">
              <a16:creationId xmlns:a16="http://schemas.microsoft.com/office/drawing/2014/main" xmlns="" id="{00000000-0008-0000-0000-00005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4300" y="295275"/>
          <a:ext cx="1866900" cy="1714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4</xdr:col>
      <xdr:colOff>0</xdr:colOff>
      <xdr:row>112</xdr:row>
      <xdr:rowOff>0</xdr:rowOff>
    </xdr:from>
    <xdr:to>
      <xdr:col>4</xdr:col>
      <xdr:colOff>0</xdr:colOff>
      <xdr:row>112</xdr:row>
      <xdr:rowOff>0</xdr:rowOff>
    </xdr:to>
    <xdr:sp macro="" textlink="">
      <xdr:nvSpPr>
        <xdr:cNvPr id="3" name="Rectangle 5">
          <a:extLst>
            <a:ext uri="{FF2B5EF4-FFF2-40B4-BE49-F238E27FC236}">
              <a16:creationId xmlns:a16="http://schemas.microsoft.com/office/drawing/2014/main" xmlns="" id="{00000000-0008-0000-0000-000003000000}"/>
            </a:ext>
          </a:extLst>
        </xdr:cNvPr>
        <xdr:cNvSpPr>
          <a:spLocks noChangeArrowheads="1"/>
        </xdr:cNvSpPr>
      </xdr:nvSpPr>
      <xdr:spPr bwMode="auto">
        <a:xfrm>
          <a:off x="2466975" y="8715375"/>
          <a:ext cx="0" cy="0"/>
        </a:xfrm>
        <a:prstGeom prst="rect">
          <a:avLst/>
        </a:prstGeom>
        <a:noFill/>
        <a:ln w="9525">
          <a:solidFill>
            <a:srgbClr val="000000"/>
          </a:solidFill>
          <a:miter lim="800000"/>
          <a:headEnd/>
          <a:tailEnd/>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 uri="{53640926-AAD7-44D8-BBD7-CCE9431645EC}">
            <a14:shadowObscured xmlns:a14="http://schemas.microsoft.com/office/drawing/2010/main" xmlns="" val="1"/>
          </a:ext>
        </a:extLst>
      </xdr:spPr>
    </xdr:sp>
    <xdr:clientData/>
  </xdr:twoCellAnchor>
  <xdr:twoCellAnchor>
    <xdr:from>
      <xdr:col>4</xdr:col>
      <xdr:colOff>0</xdr:colOff>
      <xdr:row>112</xdr:row>
      <xdr:rowOff>0</xdr:rowOff>
    </xdr:from>
    <xdr:to>
      <xdr:col>4</xdr:col>
      <xdr:colOff>0</xdr:colOff>
      <xdr:row>112</xdr:row>
      <xdr:rowOff>0</xdr:rowOff>
    </xdr:to>
    <xdr:sp macro="" textlink="">
      <xdr:nvSpPr>
        <xdr:cNvPr id="4" name="Rectangle 6">
          <a:extLst>
            <a:ext uri="{FF2B5EF4-FFF2-40B4-BE49-F238E27FC236}">
              <a16:creationId xmlns:a16="http://schemas.microsoft.com/office/drawing/2014/main" xmlns="" id="{00000000-0008-0000-0000-000004000000}"/>
            </a:ext>
          </a:extLst>
        </xdr:cNvPr>
        <xdr:cNvSpPr>
          <a:spLocks noChangeArrowheads="1"/>
        </xdr:cNvSpPr>
      </xdr:nvSpPr>
      <xdr:spPr bwMode="auto">
        <a:xfrm>
          <a:off x="2466975" y="8715375"/>
          <a:ext cx="0" cy="0"/>
        </a:xfrm>
        <a:prstGeom prst="rect">
          <a:avLst/>
        </a:prstGeom>
        <a:noFill/>
        <a:ln w="9525">
          <a:solidFill>
            <a:srgbClr val="000000"/>
          </a:solidFill>
          <a:miter lim="800000"/>
          <a:headEnd/>
          <a:tailEnd/>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 uri="{53640926-AAD7-44D8-BBD7-CCE9431645EC}">
            <a14:shadowObscured xmlns:a14="http://schemas.microsoft.com/office/drawing/2010/main" xmlns="" val="1"/>
          </a:ext>
        </a:extLst>
      </xdr:spPr>
    </xdr:sp>
    <xdr:clientData/>
  </xdr:twoCellAnchor>
  <xdr:twoCellAnchor editAs="oneCell">
    <xdr:from>
      <xdr:col>4</xdr:col>
      <xdr:colOff>95250</xdr:colOff>
      <xdr:row>112</xdr:row>
      <xdr:rowOff>26840</xdr:rowOff>
    </xdr:from>
    <xdr:to>
      <xdr:col>8</xdr:col>
      <xdr:colOff>19050</xdr:colOff>
      <xdr:row>135</xdr:row>
      <xdr:rowOff>33904</xdr:rowOff>
    </xdr:to>
    <xdr:pic>
      <xdr:nvPicPr>
        <xdr:cNvPr id="5" name="Pictur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52750" y="49461590"/>
          <a:ext cx="8858250" cy="4369514"/>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061078\Desktop\Punto_199\CE_BUDGET_2005\Dp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i\PIATT-A\SMALL\PRE-INIZIATIVA\PIATT-A\SEICENTO\agg.98\600AGG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fCentral\SALES\vbarodia\VBARODIA\C_CAR\C170\SVT\showro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ANDREA\EXCEL\ESCORT\esc_b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u050680\Impostazioni%20locali\Temporary%20Internet%20Files\OLK79\note%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sql001\Company\atest\PRIX.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0"/>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xml:space="preserve">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 val="Europei"/>
      <sheetName val="Giapponesi in Asia"/>
      <sheetName val="Giapponesi in Europa"/>
      <sheetName val="Giapponesi in Europa NS"/>
      <sheetName val="Pivot_seg_it"/>
      <sheetName val="Pivot_seg_vc_it"/>
      <sheetName val="Pivotf3+9_vc_it"/>
      <sheetName val="Pivotf3+9_it"/>
      <sheetName val="Spider_Preiseingabe6"/>
    </sheetNames>
    <sheetDataSet>
      <sheetData sheetId="0" refreshError="1">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 sheetId="1" refreshError="1"/>
      <sheetData sheetId="2" refreshError="1"/>
      <sheetData sheetId="3"/>
      <sheetData sheetId="4"/>
      <sheetData sheetId="5" refreshError="1"/>
      <sheetData sheetId="6">
        <row r="2">
          <cell r="L2">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L2">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HIA berl"/>
      <sheetName val="GHIA_berl"/>
      <sheetName val="GHIA_berl1"/>
      <sheetName val="Essbase"/>
      <sheetName val="Spider Preiseingabe"/>
      <sheetName val="STDTOT04"/>
      <sheetName val="esc_ben"/>
      <sheetName val="GHIA_berl2"/>
    </sheetNames>
    <sheetDataSet>
      <sheetData sheetId="0"/>
      <sheetData sheetId="1"/>
      <sheetData sheetId="2"/>
      <sheetData sheetId="3" refreshError="1"/>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 xml:space="preserve">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 xml:space="preserve">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 xml:space="preserve">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 xml:space="preserve">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 xml:space="preserve">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 xml:space="preserve">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 xml:space="preserve">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 xml:space="preserve">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 xml:space="preserve">ORIGINE 843 </v>
          </cell>
        </row>
        <row r="232">
          <cell r="A232" t="str">
            <v>2 COMANDI ROTATIVI COASSIALI</v>
          </cell>
        </row>
        <row r="233">
          <cell r="A233" t="str">
            <v xml:space="preserve">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 xml:space="preserve">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xml:space="preserve">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 xml:space="preserve">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 xml:space="preserve">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 xml:space="preserve">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1.9467000000000001</v>
          </cell>
          <cell r="E494">
            <v>1.9655</v>
          </cell>
          <cell r="F494">
            <v>1.968</v>
          </cell>
          <cell r="G494">
            <v>1.9484999999999999</v>
          </cell>
          <cell r="H494">
            <v>1.9625999999999999</v>
          </cell>
          <cell r="I494">
            <v>1.9641999999999999</v>
          </cell>
          <cell r="J494">
            <v>1.9854000000000001</v>
          </cell>
          <cell r="K494">
            <v>1.9577</v>
          </cell>
          <cell r="L494">
            <v>1.9695</v>
          </cell>
          <cell r="M494">
            <v>1.9298</v>
          </cell>
          <cell r="N494">
            <v>2.012</v>
          </cell>
          <cell r="O494">
            <v>1.9807999999999999</v>
          </cell>
          <cell r="Q494">
            <v>1.8531</v>
          </cell>
        </row>
        <row r="495">
          <cell r="A495" t="str">
            <v>Dettaglio</v>
          </cell>
        </row>
        <row r="496">
          <cell r="A496" t="str">
            <v>Include</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definedNames>
      <definedName name="MostraConcorrenti" refersTo="#ΑΝΑΦ!"/>
      <definedName name="MostraVisuale" refersTo="#ΑΝΑΦ!"/>
      <definedName name="NascondiConcorrenti" refersTo="#ΑΝΑΦ!"/>
      <definedName name="NascondiVisuale" refersTo="#ΑΝΑΦ!"/>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tabColor rgb="FFFFFF00"/>
  </sheetPr>
  <dimension ref="A1:DP154"/>
  <sheetViews>
    <sheetView showGridLines="0" tabSelected="1" zoomScale="50" zoomScaleNormal="50" zoomScaleSheetLayoutView="25" workbookViewId="0">
      <pane xSplit="7" ySplit="8" topLeftCell="H9" activePane="bottomRight" state="frozen"/>
      <selection activeCell="B1" sqref="B1:C6"/>
      <selection pane="topRight" activeCell="B1" sqref="B1:C6"/>
      <selection pane="bottomLeft" activeCell="B1" sqref="B1:C6"/>
      <selection pane="bottomRight" activeCell="K2" sqref="K2"/>
    </sheetView>
  </sheetViews>
  <sheetFormatPr defaultRowHeight="19.5" outlineLevelCol="1"/>
  <cols>
    <col min="1" max="1" width="15.28515625" style="6" customWidth="1"/>
    <col min="2" max="3" width="9" style="7" customWidth="1"/>
    <col min="4" max="4" width="9" style="7" customWidth="1" outlineLevel="1"/>
    <col min="5" max="5" width="6.85546875" style="33" customWidth="1"/>
    <col min="6" max="6" width="27.42578125" style="3" customWidth="1"/>
    <col min="7" max="7" width="76.140625" style="3" bestFit="1" customWidth="1"/>
    <col min="8" max="8" width="23.28515625" style="7" customWidth="1"/>
    <col min="9" max="9" width="22.7109375" style="28" customWidth="1"/>
    <col min="10" max="10" width="20.85546875" style="28" customWidth="1"/>
    <col min="11" max="11" width="23.28515625" style="28" customWidth="1"/>
    <col min="12" max="12" width="30.7109375" style="6" customWidth="1"/>
    <col min="13" max="13" width="12.28515625" style="51" customWidth="1"/>
    <col min="14" max="14" width="26.28515625" style="6" customWidth="1"/>
    <col min="15" max="15" width="36" style="6" customWidth="1"/>
    <col min="16" max="16" width="30.5703125" style="6" customWidth="1"/>
    <col min="17" max="17" width="30.140625" style="6" customWidth="1"/>
    <col min="18" max="18" width="13.140625" style="32" bestFit="1" customWidth="1"/>
    <col min="19" max="19" width="64.7109375" style="7" bestFit="1" customWidth="1"/>
    <col min="20" max="20" width="70.7109375" style="7" bestFit="1" customWidth="1"/>
    <col min="21" max="21" width="33" style="7" bestFit="1" customWidth="1"/>
    <col min="22" max="22" width="29.85546875" style="7" bestFit="1" customWidth="1"/>
    <col min="23" max="23" width="12.140625" style="31" customWidth="1"/>
    <col min="24" max="117" width="9.140625" style="6"/>
    <col min="118" max="120" width="9.140625" style="1"/>
    <col min="121" max="16384" width="9.140625" style="6"/>
  </cols>
  <sheetData>
    <row r="1" spans="1:120" s="3" customFormat="1" ht="7.9" customHeight="1">
      <c r="A1" s="3">
        <v>1</v>
      </c>
      <c r="B1" s="3">
        <v>2</v>
      </c>
      <c r="C1" s="3">
        <v>3</v>
      </c>
      <c r="D1" s="3">
        <v>4</v>
      </c>
      <c r="E1" s="3">
        <v>6</v>
      </c>
      <c r="F1" s="3">
        <v>8</v>
      </c>
      <c r="G1" s="3">
        <v>9</v>
      </c>
      <c r="H1" s="4">
        <v>10</v>
      </c>
      <c r="I1" s="4">
        <v>11</v>
      </c>
      <c r="J1" s="4">
        <v>12</v>
      </c>
      <c r="K1" s="3">
        <v>13</v>
      </c>
      <c r="L1" s="3">
        <v>18</v>
      </c>
      <c r="M1" s="3">
        <v>19</v>
      </c>
      <c r="N1" s="3">
        <v>20</v>
      </c>
      <c r="O1" s="3">
        <v>21</v>
      </c>
      <c r="P1" s="3">
        <v>22</v>
      </c>
      <c r="Q1" s="3">
        <v>23</v>
      </c>
      <c r="R1" s="3">
        <v>24</v>
      </c>
      <c r="S1" s="3">
        <v>25</v>
      </c>
      <c r="T1" s="3">
        <v>26</v>
      </c>
      <c r="U1" s="3">
        <v>27</v>
      </c>
      <c r="V1" s="3">
        <v>28</v>
      </c>
      <c r="W1" s="3">
        <v>29</v>
      </c>
      <c r="DN1" s="5"/>
      <c r="DO1" s="5"/>
      <c r="DP1" s="5"/>
    </row>
    <row r="2" spans="1:120" ht="48.75" customHeight="1">
      <c r="E2" s="35"/>
      <c r="F2" s="36"/>
      <c r="G2" s="35"/>
      <c r="H2" s="35"/>
      <c r="I2" s="35"/>
      <c r="J2" s="35"/>
      <c r="K2" s="59" t="s">
        <v>334</v>
      </c>
      <c r="L2" s="47"/>
      <c r="M2" s="89" t="s">
        <v>32</v>
      </c>
      <c r="N2" s="89"/>
      <c r="O2" s="89"/>
      <c r="P2" s="89"/>
      <c r="Q2" s="89"/>
      <c r="R2" s="89"/>
      <c r="S2" s="89"/>
      <c r="T2" s="89"/>
      <c r="U2" s="89"/>
      <c r="V2" s="89"/>
      <c r="W2" s="89"/>
    </row>
    <row r="3" spans="1:120" ht="99" customHeight="1">
      <c r="E3" s="38"/>
      <c r="F3" s="2"/>
      <c r="G3" s="2"/>
      <c r="H3" s="2"/>
      <c r="I3" s="8"/>
      <c r="J3" s="2"/>
      <c r="K3" s="2"/>
      <c r="L3" s="88" t="s">
        <v>24</v>
      </c>
      <c r="M3" s="90" t="s">
        <v>163</v>
      </c>
      <c r="N3" s="49"/>
      <c r="O3" s="1"/>
      <c r="P3" s="1"/>
      <c r="Q3" s="1"/>
      <c r="R3" s="9"/>
      <c r="S3" s="2"/>
      <c r="T3" s="2"/>
      <c r="U3" s="2"/>
      <c r="V3" s="2"/>
      <c r="W3" s="10"/>
      <c r="X3" s="1"/>
      <c r="Y3" s="1"/>
      <c r="Z3" s="1"/>
      <c r="AA3" s="1"/>
      <c r="AB3" s="1"/>
      <c r="AC3" s="1"/>
      <c r="AD3" s="1"/>
      <c r="AE3" s="1"/>
      <c r="AF3" s="1"/>
      <c r="AG3" s="1"/>
      <c r="AH3" s="1"/>
      <c r="AI3" s="1"/>
      <c r="AJ3" s="1"/>
      <c r="AK3" s="1"/>
      <c r="AL3" s="1"/>
      <c r="AM3" s="1"/>
      <c r="AN3" s="1"/>
      <c r="AO3" s="1"/>
      <c r="AP3" s="1"/>
      <c r="AQ3" s="1"/>
      <c r="AR3" s="1"/>
    </row>
    <row r="4" spans="1:120" ht="108.75" customHeight="1" thickBot="1">
      <c r="E4" s="38"/>
      <c r="F4" s="2"/>
      <c r="G4" s="2"/>
      <c r="H4" s="2"/>
      <c r="I4" s="8"/>
      <c r="J4" s="56"/>
      <c r="K4" s="2"/>
      <c r="L4" s="88"/>
      <c r="M4" s="90"/>
      <c r="N4" s="49"/>
      <c r="O4" s="1"/>
      <c r="P4" s="1"/>
      <c r="Q4" s="1"/>
      <c r="R4" s="9"/>
      <c r="S4" s="2"/>
      <c r="T4" s="2"/>
      <c r="U4" s="2"/>
      <c r="V4" s="2"/>
      <c r="W4" s="10"/>
      <c r="X4" s="1"/>
      <c r="Y4" s="1"/>
      <c r="Z4" s="1"/>
      <c r="AA4" s="1"/>
      <c r="AB4" s="1"/>
      <c r="AC4" s="1"/>
      <c r="AD4" s="1"/>
      <c r="AE4" s="1"/>
      <c r="AF4" s="1"/>
      <c r="AG4" s="1"/>
      <c r="AH4" s="1"/>
      <c r="AI4" s="1"/>
      <c r="AJ4" s="1"/>
      <c r="AK4" s="1"/>
      <c r="AL4" s="1"/>
      <c r="AM4" s="1"/>
      <c r="AN4" s="1"/>
      <c r="AO4" s="1"/>
      <c r="AP4" s="1"/>
      <c r="AQ4" s="1"/>
      <c r="AR4" s="1"/>
    </row>
    <row r="5" spans="1:120" s="11" customFormat="1" ht="19.5" customHeight="1">
      <c r="B5" s="12"/>
      <c r="C5" s="12"/>
      <c r="D5" s="12"/>
      <c r="E5" s="39"/>
      <c r="F5" s="50"/>
      <c r="G5" s="50"/>
      <c r="H5" s="82" t="s">
        <v>38</v>
      </c>
      <c r="I5" s="79" t="s">
        <v>6</v>
      </c>
      <c r="J5" s="79" t="s">
        <v>7</v>
      </c>
      <c r="K5" s="85" t="s">
        <v>8</v>
      </c>
      <c r="L5" s="88"/>
      <c r="M5" s="90"/>
      <c r="N5" s="1"/>
      <c r="O5" s="15" t="s">
        <v>33</v>
      </c>
      <c r="P5" s="15"/>
      <c r="Q5" s="15"/>
      <c r="R5" s="16" t="s">
        <v>21</v>
      </c>
      <c r="S5" s="14" t="s">
        <v>42</v>
      </c>
      <c r="T5" s="14" t="s">
        <v>42</v>
      </c>
      <c r="U5" s="14" t="s">
        <v>43</v>
      </c>
      <c r="V5" s="14" t="s">
        <v>44</v>
      </c>
      <c r="W5" s="17" t="s">
        <v>46</v>
      </c>
      <c r="X5" s="15"/>
      <c r="Y5" s="15"/>
      <c r="Z5" s="15"/>
      <c r="AA5" s="15"/>
      <c r="AB5" s="15"/>
      <c r="AC5" s="15"/>
      <c r="AD5" s="15"/>
      <c r="AE5" s="15"/>
      <c r="AF5" s="15"/>
      <c r="AG5" s="15"/>
      <c r="AH5" s="15"/>
      <c r="AI5" s="15"/>
      <c r="AJ5" s="15"/>
      <c r="AK5" s="15"/>
      <c r="AL5" s="15"/>
      <c r="AM5" s="15"/>
      <c r="AN5" s="15"/>
      <c r="AO5" s="15"/>
      <c r="AP5" s="15"/>
      <c r="AQ5" s="15"/>
      <c r="AR5" s="15"/>
      <c r="DN5" s="15"/>
      <c r="DO5" s="15"/>
      <c r="DP5" s="15"/>
    </row>
    <row r="6" spans="1:120" s="11" customFormat="1" ht="19.5" customHeight="1">
      <c r="B6" s="12"/>
      <c r="C6" s="12"/>
      <c r="D6" s="12"/>
      <c r="E6" s="39"/>
      <c r="F6" s="52" t="s">
        <v>45</v>
      </c>
      <c r="G6" s="52" t="s">
        <v>31</v>
      </c>
      <c r="H6" s="83"/>
      <c r="I6" s="80"/>
      <c r="J6" s="80"/>
      <c r="K6" s="86"/>
      <c r="L6" s="88"/>
      <c r="M6" s="90"/>
      <c r="N6" s="13"/>
      <c r="O6" s="88" t="s">
        <v>16</v>
      </c>
      <c r="P6" s="88" t="s">
        <v>23</v>
      </c>
      <c r="Q6" s="88" t="s">
        <v>17</v>
      </c>
      <c r="R6" s="18"/>
      <c r="S6" s="14" t="s">
        <v>13</v>
      </c>
      <c r="T6" s="14" t="s">
        <v>14</v>
      </c>
      <c r="U6" s="14" t="s">
        <v>0</v>
      </c>
      <c r="V6" s="14" t="s">
        <v>15</v>
      </c>
      <c r="W6" s="17"/>
      <c r="X6" s="15"/>
      <c r="Y6" s="15"/>
      <c r="Z6" s="15"/>
      <c r="AA6" s="15"/>
      <c r="AB6" s="15"/>
      <c r="AC6" s="15"/>
      <c r="AD6" s="15"/>
      <c r="AE6" s="15"/>
      <c r="AF6" s="15"/>
      <c r="AG6" s="15"/>
      <c r="AH6" s="15"/>
      <c r="AI6" s="15"/>
      <c r="AJ6" s="15"/>
      <c r="AK6" s="15"/>
      <c r="AL6" s="15"/>
      <c r="AM6" s="15"/>
      <c r="AN6" s="15"/>
      <c r="AO6" s="15"/>
      <c r="AP6" s="15"/>
      <c r="AQ6" s="15"/>
      <c r="AR6" s="15"/>
      <c r="DN6" s="15"/>
      <c r="DO6" s="15"/>
      <c r="DP6" s="15"/>
    </row>
    <row r="7" spans="1:120" s="19" customFormat="1" ht="36.75" customHeight="1" thickBot="1">
      <c r="B7" s="20"/>
      <c r="C7" s="20"/>
      <c r="D7" s="20"/>
      <c r="E7" s="40"/>
      <c r="F7" s="48"/>
      <c r="G7" s="48"/>
      <c r="H7" s="84"/>
      <c r="I7" s="81"/>
      <c r="J7" s="81"/>
      <c r="K7" s="87"/>
      <c r="L7" s="88"/>
      <c r="M7" s="90"/>
      <c r="N7" s="14" t="s">
        <v>1</v>
      </c>
      <c r="O7" s="88"/>
      <c r="P7" s="88"/>
      <c r="Q7" s="88"/>
      <c r="R7" s="18" t="s">
        <v>2</v>
      </c>
      <c r="S7" s="13" t="s">
        <v>11</v>
      </c>
      <c r="T7" s="13" t="s">
        <v>12</v>
      </c>
      <c r="U7" s="13" t="s">
        <v>3</v>
      </c>
      <c r="V7" s="14" t="s">
        <v>30</v>
      </c>
      <c r="W7" s="21"/>
      <c r="X7" s="22"/>
      <c r="Y7" s="22"/>
      <c r="Z7" s="22"/>
      <c r="AA7" s="22"/>
      <c r="AB7" s="22"/>
      <c r="AC7" s="22"/>
      <c r="AD7" s="22"/>
      <c r="AE7" s="22"/>
      <c r="AF7" s="22"/>
      <c r="AG7" s="22"/>
      <c r="AH7" s="22"/>
      <c r="AI7" s="22"/>
      <c r="AJ7" s="22"/>
      <c r="AK7" s="22"/>
      <c r="AL7" s="22"/>
      <c r="AM7" s="22"/>
      <c r="AN7" s="22"/>
      <c r="AO7" s="22"/>
      <c r="AP7" s="22"/>
      <c r="AQ7" s="22"/>
      <c r="AR7" s="22"/>
      <c r="DN7" s="22"/>
      <c r="DO7" s="22"/>
      <c r="DP7" s="22"/>
    </row>
    <row r="8" spans="1:120" s="44" customFormat="1" ht="18.75" customHeight="1">
      <c r="A8" s="42"/>
      <c r="B8" s="42"/>
      <c r="C8" s="42"/>
      <c r="D8" s="42"/>
      <c r="E8" s="41"/>
      <c r="F8" s="46"/>
      <c r="G8" s="46"/>
      <c r="H8" s="46"/>
      <c r="I8" s="43"/>
      <c r="J8" s="43"/>
      <c r="K8" s="43"/>
      <c r="M8" s="42"/>
      <c r="R8" s="45"/>
      <c r="S8" s="42"/>
      <c r="T8" s="42"/>
      <c r="U8" s="42"/>
      <c r="V8" s="42"/>
      <c r="W8" s="37"/>
    </row>
    <row r="9" spans="1:120" ht="28.15" customHeight="1">
      <c r="A9" s="1" t="str">
        <f>B9&amp;C9&amp;D9</f>
        <v>3191182</v>
      </c>
      <c r="B9" s="54">
        <v>319</v>
      </c>
      <c r="C9" s="57" t="s">
        <v>66</v>
      </c>
      <c r="D9" s="54">
        <v>2</v>
      </c>
      <c r="E9" s="55"/>
      <c r="F9" s="58" t="s">
        <v>328</v>
      </c>
      <c r="G9" s="27" t="s">
        <v>90</v>
      </c>
      <c r="H9" s="34">
        <v>10600</v>
      </c>
      <c r="I9" s="25">
        <v>8274.2587500000009</v>
      </c>
      <c r="J9" s="30">
        <v>1985.8221000000001</v>
      </c>
      <c r="K9" s="26">
        <v>339.91915</v>
      </c>
      <c r="L9" s="2">
        <v>119</v>
      </c>
      <c r="M9" s="23">
        <f>IF(L9&lt;=90,0,IF(L9&lt;=100,L9*0.9,IF(L9&lt;=120,L9*0.98,IF(L9&lt;=140,L9*1.2,IF(L9&lt;=160,L9*1.85,IF(L9&lt;=180,L9*2.45,IF(L9&lt;=200,L9*2.78,IF(L9&lt;=250,L9*3.05,L9*3.4))))))))</f>
        <v>116.62</v>
      </c>
      <c r="N9" s="2" t="s">
        <v>4</v>
      </c>
      <c r="O9" s="23">
        <v>6.6</v>
      </c>
      <c r="P9" s="23">
        <v>4.2</v>
      </c>
      <c r="Q9" s="23">
        <v>5.0999999999999996</v>
      </c>
      <c r="R9" s="24">
        <v>1242</v>
      </c>
      <c r="S9" s="2" t="s">
        <v>48</v>
      </c>
      <c r="T9" s="2" t="s">
        <v>10</v>
      </c>
      <c r="U9" s="2">
        <v>14.2</v>
      </c>
      <c r="V9" s="2">
        <v>164</v>
      </c>
      <c r="W9" s="29" t="s">
        <v>219</v>
      </c>
    </row>
    <row r="10" spans="1:120" ht="28.15" customHeight="1">
      <c r="A10" s="1" t="str">
        <f t="shared" ref="A10:A12" si="0">B10&amp;C10&amp;D10</f>
        <v>3191382</v>
      </c>
      <c r="B10" s="54">
        <v>319</v>
      </c>
      <c r="C10" s="57" t="s">
        <v>67</v>
      </c>
      <c r="D10" s="54">
        <v>2</v>
      </c>
      <c r="E10" s="55"/>
      <c r="F10" s="58" t="s">
        <v>328</v>
      </c>
      <c r="G10" s="27" t="s">
        <v>91</v>
      </c>
      <c r="H10" s="34">
        <v>11300.000000000002</v>
      </c>
      <c r="I10" s="25">
        <v>8821.1337500000009</v>
      </c>
      <c r="J10" s="30">
        <v>2117.0721000000003</v>
      </c>
      <c r="K10" s="26">
        <v>361.79415</v>
      </c>
      <c r="L10" s="2">
        <v>119</v>
      </c>
      <c r="M10" s="23">
        <f>IF(L10&lt;=90,0,IF(L10&lt;=100,L10*0.9,IF(L10&lt;=120,L10*0.98,IF(L10&lt;=140,L10*1.2,IF(L10&lt;=160,L10*1.85,IF(L10&lt;=180,L10*2.45,IF(L10&lt;=200,L10*2.78,IF(L10&lt;=250,L10*3.05,L10*3.4))))))))</f>
        <v>116.62</v>
      </c>
      <c r="N10" s="2" t="s">
        <v>4</v>
      </c>
      <c r="O10" s="23">
        <v>6.6</v>
      </c>
      <c r="P10" s="23">
        <v>4.2</v>
      </c>
      <c r="Q10" s="23">
        <v>5.0999999999999996</v>
      </c>
      <c r="R10" s="24">
        <v>1242</v>
      </c>
      <c r="S10" s="2" t="s">
        <v>48</v>
      </c>
      <c r="T10" s="2" t="s">
        <v>10</v>
      </c>
      <c r="U10" s="2">
        <v>14.2</v>
      </c>
      <c r="V10" s="2">
        <v>164</v>
      </c>
      <c r="W10" s="29" t="s">
        <v>220</v>
      </c>
    </row>
    <row r="11" spans="1:120" ht="28.15" customHeight="1">
      <c r="A11" s="1" t="str">
        <f t="shared" si="0"/>
        <v>3191372</v>
      </c>
      <c r="B11" s="54">
        <v>319</v>
      </c>
      <c r="C11" s="57" t="s">
        <v>321</v>
      </c>
      <c r="D11" s="54">
        <v>2</v>
      </c>
      <c r="E11" s="55"/>
      <c r="F11" s="58" t="s">
        <v>328</v>
      </c>
      <c r="G11" s="27" t="s">
        <v>326</v>
      </c>
      <c r="H11" s="34">
        <v>13700.000000000002</v>
      </c>
      <c r="I11" s="25">
        <v>10696.133750000001</v>
      </c>
      <c r="J11" s="30">
        <v>2567.0721000000003</v>
      </c>
      <c r="K11" s="26">
        <v>436.79415</v>
      </c>
      <c r="L11" s="2">
        <v>106</v>
      </c>
      <c r="M11" s="23">
        <v>103.88</v>
      </c>
      <c r="N11" s="2" t="s">
        <v>159</v>
      </c>
      <c r="O11" s="23" t="s">
        <v>222</v>
      </c>
      <c r="P11" s="23" t="s">
        <v>223</v>
      </c>
      <c r="Q11" s="23" t="s">
        <v>224</v>
      </c>
      <c r="R11" s="24">
        <v>1242</v>
      </c>
      <c r="S11" s="2" t="s">
        <v>48</v>
      </c>
      <c r="T11" s="2" t="s">
        <v>10</v>
      </c>
      <c r="U11" s="2">
        <v>14.2</v>
      </c>
      <c r="V11" s="2">
        <v>164</v>
      </c>
      <c r="W11" s="29" t="s">
        <v>221</v>
      </c>
    </row>
    <row r="12" spans="1:120" ht="28.15" customHeight="1">
      <c r="A12" s="1" t="str">
        <f t="shared" si="0"/>
        <v>3191302</v>
      </c>
      <c r="B12" s="54">
        <v>319</v>
      </c>
      <c r="C12" s="57" t="s">
        <v>9</v>
      </c>
      <c r="D12" s="54">
        <v>2</v>
      </c>
      <c r="E12" s="55"/>
      <c r="F12" s="58" t="s">
        <v>328</v>
      </c>
      <c r="G12" s="27" t="s">
        <v>92</v>
      </c>
      <c r="H12" s="34">
        <v>13199.999999648</v>
      </c>
      <c r="I12" s="25">
        <v>10321.986416</v>
      </c>
      <c r="J12" s="30">
        <v>2477.2767398399997</v>
      </c>
      <c r="K12" s="26">
        <v>400.73684380799995</v>
      </c>
      <c r="L12" s="2">
        <v>99</v>
      </c>
      <c r="M12" s="23">
        <f>IF(L12&lt;=90,0,IF(L12&lt;=100,L12*0.9,IF(L12&lt;=120,L12*0.98,IF(L12&lt;=140,L12*1.2,IF(L12&lt;=160,L12*1.85,IF(L12&lt;=180,L12*2.45,IF(L12&lt;=200,L12*2.78,IF(L12&lt;=250,L12*3.05,L12*3.4))))))))</f>
        <v>89.100000000000009</v>
      </c>
      <c r="N12" s="2" t="s">
        <v>4</v>
      </c>
      <c r="O12" s="23">
        <v>5</v>
      </c>
      <c r="P12" s="23">
        <v>3.8</v>
      </c>
      <c r="Q12" s="23">
        <v>4.2</v>
      </c>
      <c r="R12" s="24">
        <v>875</v>
      </c>
      <c r="S12" s="2" t="s">
        <v>49</v>
      </c>
      <c r="T12" s="2" t="s">
        <v>50</v>
      </c>
      <c r="U12" s="2">
        <v>11.2</v>
      </c>
      <c r="V12" s="2">
        <v>177</v>
      </c>
      <c r="W12" s="29" t="s">
        <v>220</v>
      </c>
    </row>
    <row r="13" spans="1:120" ht="28.15" customHeight="1">
      <c r="A13" s="1" t="str">
        <f>B13&amp;C13&amp;D13</f>
        <v>3191322</v>
      </c>
      <c r="B13" s="54">
        <v>319</v>
      </c>
      <c r="C13" s="57" t="s">
        <v>28</v>
      </c>
      <c r="D13" s="54">
        <v>2</v>
      </c>
      <c r="E13" s="55"/>
      <c r="F13" s="58" t="s">
        <v>328</v>
      </c>
      <c r="G13" s="27" t="s">
        <v>93</v>
      </c>
      <c r="H13" s="34">
        <v>14599.999999850001</v>
      </c>
      <c r="I13" s="25">
        <v>11417.448075</v>
      </c>
      <c r="J13" s="30">
        <v>2740.1875380000001</v>
      </c>
      <c r="K13" s="26">
        <v>442.36438684999996</v>
      </c>
      <c r="L13" s="2" t="s">
        <v>112</v>
      </c>
      <c r="M13" s="23">
        <v>0</v>
      </c>
      <c r="N13" s="2" t="s">
        <v>75</v>
      </c>
      <c r="O13" s="23" t="s">
        <v>216</v>
      </c>
      <c r="P13" s="23" t="s">
        <v>217</v>
      </c>
      <c r="Q13" s="23" t="s">
        <v>218</v>
      </c>
      <c r="R13" s="24">
        <v>875</v>
      </c>
      <c r="S13" s="2" t="s">
        <v>76</v>
      </c>
      <c r="T13" s="2" t="s">
        <v>77</v>
      </c>
      <c r="U13" s="2" t="s">
        <v>78</v>
      </c>
      <c r="V13" s="2" t="s">
        <v>79</v>
      </c>
      <c r="W13" s="29" t="s">
        <v>221</v>
      </c>
    </row>
    <row r="14" spans="1:120" ht="28.15" customHeight="1">
      <c r="A14" s="1" t="str">
        <f t="shared" ref="A14:A17" si="1">B14&amp;C14&amp;D14</f>
        <v>3191312</v>
      </c>
      <c r="B14" s="54">
        <v>319</v>
      </c>
      <c r="C14" s="57" t="s">
        <v>141</v>
      </c>
      <c r="D14" s="54">
        <v>2</v>
      </c>
      <c r="E14" s="55"/>
      <c r="F14" s="58" t="s">
        <v>328</v>
      </c>
      <c r="G14" s="27" t="s">
        <v>144</v>
      </c>
      <c r="H14" s="34">
        <v>14599.999999850001</v>
      </c>
      <c r="I14" s="25">
        <v>11417.448075</v>
      </c>
      <c r="J14" s="30">
        <v>2740.1875380000001</v>
      </c>
      <c r="K14" s="26">
        <v>442.36438684999996</v>
      </c>
      <c r="L14" s="2">
        <v>94</v>
      </c>
      <c r="M14" s="23">
        <f t="shared" ref="M14:M18" si="2">IF(L14&lt;=90,0,IF(L14&lt;=100,L14*0.9,IF(L14&lt;=120,L14*0.98,IF(L14&lt;=140,L14*1.2,IF(L14&lt;=160,L14*1.85,IF(L14&lt;=180,L14*2.45,IF(L14&lt;=200,L14*2.78,IF(L14&lt;=250,L14*3.05,L14*3.4))))))))</f>
        <v>84.600000000000009</v>
      </c>
      <c r="N14" s="2" t="s">
        <v>5</v>
      </c>
      <c r="O14" s="23">
        <v>4.3</v>
      </c>
      <c r="P14" s="23">
        <v>3.2</v>
      </c>
      <c r="Q14" s="23">
        <v>3.6</v>
      </c>
      <c r="R14" s="24">
        <v>1248</v>
      </c>
      <c r="S14" s="2" t="s">
        <v>145</v>
      </c>
      <c r="T14" s="2" t="s">
        <v>146</v>
      </c>
      <c r="U14" s="23">
        <v>11</v>
      </c>
      <c r="V14" s="2">
        <v>182</v>
      </c>
      <c r="W14" s="29" t="s">
        <v>329</v>
      </c>
    </row>
    <row r="15" spans="1:120" ht="28.15" customHeight="1">
      <c r="A15" s="1" t="str">
        <f t="shared" si="1"/>
        <v>3191C82</v>
      </c>
      <c r="B15" s="54">
        <v>319</v>
      </c>
      <c r="C15" s="57" t="s">
        <v>322</v>
      </c>
      <c r="D15" s="54">
        <v>2</v>
      </c>
      <c r="E15" s="55"/>
      <c r="F15" s="58" t="s">
        <v>328</v>
      </c>
      <c r="G15" s="27" t="s">
        <v>324</v>
      </c>
      <c r="H15" s="34">
        <v>12200.000000059999</v>
      </c>
      <c r="I15" s="25">
        <v>9493.8912149999996</v>
      </c>
      <c r="J15" s="30">
        <v>2278.5338915999996</v>
      </c>
      <c r="K15" s="26">
        <v>427.57489346</v>
      </c>
      <c r="L15" s="2">
        <v>129</v>
      </c>
      <c r="M15" s="23">
        <f t="shared" si="2"/>
        <v>154.79999999999998</v>
      </c>
      <c r="N15" s="2" t="s">
        <v>4</v>
      </c>
      <c r="O15" s="23">
        <v>7.3</v>
      </c>
      <c r="P15" s="23">
        <v>4.5</v>
      </c>
      <c r="Q15" s="23">
        <v>5.5</v>
      </c>
      <c r="R15" s="24">
        <v>1242</v>
      </c>
      <c r="S15" s="2" t="s">
        <v>48</v>
      </c>
      <c r="T15" s="2" t="s">
        <v>10</v>
      </c>
      <c r="U15" s="2">
        <v>14.5</v>
      </c>
      <c r="V15" s="2">
        <v>155</v>
      </c>
      <c r="W15" s="29" t="s">
        <v>330</v>
      </c>
    </row>
    <row r="16" spans="1:120" ht="28.15" customHeight="1">
      <c r="A16" s="1" t="str">
        <f t="shared" si="1"/>
        <v>3191C12</v>
      </c>
      <c r="B16" s="54">
        <v>319</v>
      </c>
      <c r="C16" s="57" t="s">
        <v>323</v>
      </c>
      <c r="D16" s="54">
        <v>2</v>
      </c>
      <c r="E16" s="55"/>
      <c r="F16" s="58" t="s">
        <v>328</v>
      </c>
      <c r="G16" s="27" t="s">
        <v>325</v>
      </c>
      <c r="H16" s="34">
        <v>15500.000000000002</v>
      </c>
      <c r="I16" s="25">
        <v>12102.383750000001</v>
      </c>
      <c r="J16" s="30">
        <v>2904.5721000000003</v>
      </c>
      <c r="K16" s="26">
        <v>493.04415</v>
      </c>
      <c r="L16" s="2">
        <v>97</v>
      </c>
      <c r="M16" s="23">
        <f t="shared" si="2"/>
        <v>87.3</v>
      </c>
      <c r="N16" s="2" t="s">
        <v>5</v>
      </c>
      <c r="O16" s="23">
        <v>4.3</v>
      </c>
      <c r="P16" s="23">
        <v>3.3</v>
      </c>
      <c r="Q16" s="23">
        <v>3.7</v>
      </c>
      <c r="R16" s="24">
        <v>1248</v>
      </c>
      <c r="S16" s="2" t="s">
        <v>145</v>
      </c>
      <c r="T16" s="2" t="s">
        <v>146</v>
      </c>
      <c r="U16" s="23">
        <v>11.8</v>
      </c>
      <c r="V16" s="2">
        <v>169</v>
      </c>
      <c r="W16" s="29" t="s">
        <v>331</v>
      </c>
    </row>
    <row r="17" spans="1:23" ht="28.15" customHeight="1">
      <c r="A17" s="1" t="str">
        <f t="shared" si="1"/>
        <v>31917X2</v>
      </c>
      <c r="B17" s="54">
        <v>319</v>
      </c>
      <c r="C17" s="57" t="s">
        <v>142</v>
      </c>
      <c r="D17" s="54">
        <v>2</v>
      </c>
      <c r="E17" s="55"/>
      <c r="F17" s="58" t="s">
        <v>328</v>
      </c>
      <c r="G17" s="27" t="s">
        <v>327</v>
      </c>
      <c r="H17" s="34">
        <v>16000.000000000002</v>
      </c>
      <c r="I17" s="25">
        <v>12493.008750000001</v>
      </c>
      <c r="J17" s="30">
        <v>2998.3221000000003</v>
      </c>
      <c r="K17" s="26">
        <v>508.66915</v>
      </c>
      <c r="L17" s="2">
        <v>117</v>
      </c>
      <c r="M17" s="23">
        <f t="shared" si="2"/>
        <v>114.66</v>
      </c>
      <c r="N17" s="2" t="s">
        <v>5</v>
      </c>
      <c r="O17" s="23">
        <v>4.7</v>
      </c>
      <c r="P17" s="23">
        <v>4.3</v>
      </c>
      <c r="Q17" s="23">
        <v>4.4000000000000004</v>
      </c>
      <c r="R17" s="24">
        <v>1248</v>
      </c>
      <c r="S17" s="2" t="s">
        <v>145</v>
      </c>
      <c r="T17" s="2" t="s">
        <v>146</v>
      </c>
      <c r="U17" s="2">
        <v>14.5</v>
      </c>
      <c r="V17" s="2">
        <v>159</v>
      </c>
      <c r="W17" s="29" t="s">
        <v>333</v>
      </c>
    </row>
    <row r="18" spans="1:23" ht="28.15" customHeight="1">
      <c r="A18" s="1" t="str">
        <f>B18&amp;C18&amp;D18</f>
        <v>3191CX2</v>
      </c>
      <c r="B18" s="54">
        <v>319</v>
      </c>
      <c r="C18" s="57" t="s">
        <v>143</v>
      </c>
      <c r="D18" s="54">
        <v>2</v>
      </c>
      <c r="E18" s="55"/>
      <c r="F18" s="58" t="s">
        <v>328</v>
      </c>
      <c r="G18" s="27" t="s">
        <v>164</v>
      </c>
      <c r="H18" s="34">
        <v>18999.999999920001</v>
      </c>
      <c r="I18" s="25">
        <v>14380.380606000001</v>
      </c>
      <c r="J18" s="30">
        <v>3451.29134544</v>
      </c>
      <c r="K18" s="26">
        <v>1168.32804848</v>
      </c>
      <c r="L18" s="2">
        <v>119</v>
      </c>
      <c r="M18" s="23">
        <f t="shared" si="2"/>
        <v>116.62</v>
      </c>
      <c r="N18" s="2" t="s">
        <v>5</v>
      </c>
      <c r="O18" s="23">
        <v>4.8</v>
      </c>
      <c r="P18" s="23">
        <v>4.4000000000000004</v>
      </c>
      <c r="Q18" s="23">
        <v>4.5</v>
      </c>
      <c r="R18" s="24">
        <v>1248</v>
      </c>
      <c r="S18" s="2" t="s">
        <v>145</v>
      </c>
      <c r="T18" s="2" t="s">
        <v>146</v>
      </c>
      <c r="U18" s="2">
        <v>14.3</v>
      </c>
      <c r="V18" s="2">
        <v>160</v>
      </c>
      <c r="W18" s="29" t="s">
        <v>332</v>
      </c>
    </row>
    <row r="19" spans="1:23" s="44" customFormat="1" ht="21.6" customHeight="1">
      <c r="A19" s="42"/>
      <c r="B19" s="42"/>
      <c r="C19" s="42"/>
      <c r="D19" s="42"/>
      <c r="E19" s="41"/>
      <c r="F19" s="46"/>
      <c r="G19" s="46"/>
      <c r="H19" s="46"/>
      <c r="I19" s="43"/>
      <c r="J19" s="43"/>
      <c r="K19" s="43"/>
      <c r="M19" s="42"/>
      <c r="R19" s="45"/>
      <c r="S19" s="42"/>
      <c r="T19" s="42"/>
      <c r="U19" s="42"/>
      <c r="V19" s="42"/>
      <c r="W19" s="37"/>
    </row>
    <row r="20" spans="1:23" ht="28.15" customHeight="1">
      <c r="A20" s="1" t="str">
        <f t="shared" ref="A20:A30" si="3">B20&amp;C20&amp;D20</f>
        <v>1500734</v>
      </c>
      <c r="B20" s="54">
        <v>150</v>
      </c>
      <c r="C20" s="57" t="s">
        <v>68</v>
      </c>
      <c r="D20" s="54">
        <v>4</v>
      </c>
      <c r="E20" s="55"/>
      <c r="F20" s="58" t="s">
        <v>276</v>
      </c>
      <c r="G20" s="27" t="s">
        <v>59</v>
      </c>
      <c r="H20" s="34">
        <v>13300.000000000002</v>
      </c>
      <c r="I20" s="25">
        <v>10383.633750000001</v>
      </c>
      <c r="J20" s="30">
        <v>2492.0721000000003</v>
      </c>
      <c r="K20" s="26">
        <v>424.29415</v>
      </c>
      <c r="L20" s="2">
        <v>115</v>
      </c>
      <c r="M20" s="23">
        <f t="shared" ref="M20:M28" si="4">IF(L20&lt;=90,0,IF(L20&lt;=100,L20*0.9,IF(L20&lt;=120,L20*0.98,IF(L20&lt;=140,L20*1.2,IF(L20&lt;=160,L20*1.85,IF(L20&lt;=180,L20*2.45,IF(L20&lt;=200,L20*2.78,IF(L20&lt;=250,L20*3.05,L20*3.4))))))))</f>
        <v>112.7</v>
      </c>
      <c r="N20" s="2" t="s">
        <v>4</v>
      </c>
      <c r="O20" s="23">
        <v>6.2</v>
      </c>
      <c r="P20" s="23">
        <v>4.2</v>
      </c>
      <c r="Q20" s="23">
        <v>4.9000000000000004</v>
      </c>
      <c r="R20" s="24">
        <v>1242</v>
      </c>
      <c r="S20" s="2" t="s">
        <v>18</v>
      </c>
      <c r="T20" s="2" t="s">
        <v>10</v>
      </c>
      <c r="U20" s="2">
        <v>12.9</v>
      </c>
      <c r="V20" s="2">
        <v>160</v>
      </c>
      <c r="W20" s="29" t="s">
        <v>138</v>
      </c>
    </row>
    <row r="21" spans="1:23" ht="28.15" customHeight="1">
      <c r="A21" s="1" t="str">
        <f t="shared" si="3"/>
        <v>1500934</v>
      </c>
      <c r="B21" s="54">
        <v>150</v>
      </c>
      <c r="C21" s="57" t="s">
        <v>69</v>
      </c>
      <c r="D21" s="54">
        <v>4</v>
      </c>
      <c r="E21" s="55"/>
      <c r="F21" s="58" t="s">
        <v>276</v>
      </c>
      <c r="G21" s="27" t="s">
        <v>57</v>
      </c>
      <c r="H21" s="34">
        <v>14500.000000000002</v>
      </c>
      <c r="I21" s="25">
        <v>11321.133750000001</v>
      </c>
      <c r="J21" s="30">
        <v>2717.0721000000003</v>
      </c>
      <c r="K21" s="26">
        <v>461.79415</v>
      </c>
      <c r="L21" s="2">
        <v>115</v>
      </c>
      <c r="M21" s="23">
        <f t="shared" si="4"/>
        <v>112.7</v>
      </c>
      <c r="N21" s="2" t="s">
        <v>4</v>
      </c>
      <c r="O21" s="23">
        <v>6.2</v>
      </c>
      <c r="P21" s="23">
        <v>4.2</v>
      </c>
      <c r="Q21" s="23">
        <v>4.9000000000000004</v>
      </c>
      <c r="R21" s="24">
        <v>1242</v>
      </c>
      <c r="S21" s="2" t="s">
        <v>18</v>
      </c>
      <c r="T21" s="2" t="s">
        <v>10</v>
      </c>
      <c r="U21" s="2">
        <v>12.9</v>
      </c>
      <c r="V21" s="2">
        <v>160</v>
      </c>
      <c r="W21" s="29" t="s">
        <v>296</v>
      </c>
    </row>
    <row r="22" spans="1:23" ht="28.15" customHeight="1">
      <c r="A22" s="1" t="str">
        <f t="shared" si="3"/>
        <v>1500S34</v>
      </c>
      <c r="B22" s="54">
        <v>150</v>
      </c>
      <c r="C22" s="57" t="s">
        <v>199</v>
      </c>
      <c r="D22" s="54">
        <v>4</v>
      </c>
      <c r="E22" s="55"/>
      <c r="F22" s="58" t="s">
        <v>276</v>
      </c>
      <c r="G22" s="27" t="s">
        <v>200</v>
      </c>
      <c r="H22" s="34">
        <v>14700.000000000002</v>
      </c>
      <c r="I22" s="25">
        <v>11477.383750000001</v>
      </c>
      <c r="J22" s="30">
        <v>2754.5721000000003</v>
      </c>
      <c r="K22" s="26">
        <v>468.04415</v>
      </c>
      <c r="L22" s="2">
        <v>115</v>
      </c>
      <c r="M22" s="23">
        <f t="shared" ref="M22" si="5">IF(L22&lt;=90,0,IF(L22&lt;=100,L22*0.9,IF(L22&lt;=120,L22*0.98,IF(L22&lt;=140,L22*1.2,IF(L22&lt;=160,L22*1.85,IF(L22&lt;=180,L22*2.45,IF(L22&lt;=200,L22*2.78,IF(L22&lt;=250,L22*3.05,L22*3.4))))))))</f>
        <v>112.7</v>
      </c>
      <c r="N22" s="2" t="s">
        <v>4</v>
      </c>
      <c r="O22" s="23">
        <v>6.2</v>
      </c>
      <c r="P22" s="23">
        <v>4.2</v>
      </c>
      <c r="Q22" s="23">
        <v>4.9000000000000004</v>
      </c>
      <c r="R22" s="24">
        <v>1242</v>
      </c>
      <c r="S22" s="2" t="s">
        <v>18</v>
      </c>
      <c r="T22" s="2" t="s">
        <v>10</v>
      </c>
      <c r="U22" s="2">
        <v>12.9</v>
      </c>
      <c r="V22" s="2">
        <v>160</v>
      </c>
      <c r="W22" s="29" t="s">
        <v>201</v>
      </c>
    </row>
    <row r="23" spans="1:23" ht="28.15" customHeight="1">
      <c r="A23" s="1" t="str">
        <f t="shared" si="3"/>
        <v>1500W34</v>
      </c>
      <c r="B23" s="54">
        <v>150</v>
      </c>
      <c r="C23" s="57" t="s">
        <v>289</v>
      </c>
      <c r="D23" s="54">
        <v>4</v>
      </c>
      <c r="E23" s="55"/>
      <c r="F23" s="58" t="s">
        <v>276</v>
      </c>
      <c r="G23" s="27" t="s">
        <v>290</v>
      </c>
      <c r="H23" s="34">
        <v>14500.000000000002</v>
      </c>
      <c r="I23" s="25">
        <v>11321.133750000001</v>
      </c>
      <c r="J23" s="30">
        <v>2717.0721000000003</v>
      </c>
      <c r="K23" s="26">
        <v>461.79415</v>
      </c>
      <c r="L23" s="2">
        <v>115</v>
      </c>
      <c r="M23" s="23">
        <f t="shared" ref="M23" si="6">IF(L23&lt;=90,0,IF(L23&lt;=100,L23*0.9,IF(L23&lt;=120,L23*0.98,IF(L23&lt;=140,L23*1.2,IF(L23&lt;=160,L23*1.85,IF(L23&lt;=180,L23*2.45,IF(L23&lt;=200,L23*2.78,IF(L23&lt;=250,L23*3.05,L23*3.4))))))))</f>
        <v>112.7</v>
      </c>
      <c r="N23" s="2" t="s">
        <v>4</v>
      </c>
      <c r="O23" s="23">
        <v>6.2</v>
      </c>
      <c r="P23" s="23">
        <v>4.2</v>
      </c>
      <c r="Q23" s="23">
        <v>4.9000000000000004</v>
      </c>
      <c r="R23" s="24">
        <v>1242</v>
      </c>
      <c r="S23" s="2" t="s">
        <v>18</v>
      </c>
      <c r="T23" s="2" t="s">
        <v>10</v>
      </c>
      <c r="U23" s="2">
        <v>12.9</v>
      </c>
      <c r="V23" s="2">
        <v>160</v>
      </c>
      <c r="W23" s="29" t="s">
        <v>295</v>
      </c>
    </row>
    <row r="24" spans="1:23" ht="28.15" customHeight="1">
      <c r="A24" s="1" t="str">
        <f t="shared" si="3"/>
        <v>1500914</v>
      </c>
      <c r="B24" s="54">
        <v>150</v>
      </c>
      <c r="C24" s="57" t="s">
        <v>70</v>
      </c>
      <c r="D24" s="54">
        <v>4</v>
      </c>
      <c r="E24" s="55"/>
      <c r="F24" s="58" t="s">
        <v>276</v>
      </c>
      <c r="G24" s="27" t="s">
        <v>56</v>
      </c>
      <c r="H24" s="34">
        <v>15000.000000638001</v>
      </c>
      <c r="I24" s="25">
        <v>11730.437121000001</v>
      </c>
      <c r="J24" s="30">
        <v>2815.30490904</v>
      </c>
      <c r="K24" s="26">
        <v>454.25797059799999</v>
      </c>
      <c r="L24" s="2">
        <v>90</v>
      </c>
      <c r="M24" s="23">
        <f t="shared" si="4"/>
        <v>0</v>
      </c>
      <c r="N24" s="2" t="s">
        <v>4</v>
      </c>
      <c r="O24" s="23">
        <v>4.5999999999999996</v>
      </c>
      <c r="P24" s="23">
        <v>3.4</v>
      </c>
      <c r="Q24" s="23">
        <v>3.8</v>
      </c>
      <c r="R24" s="24">
        <v>875</v>
      </c>
      <c r="S24" s="2" t="s">
        <v>26</v>
      </c>
      <c r="T24" s="2" t="s">
        <v>61</v>
      </c>
      <c r="U24" s="23">
        <v>11</v>
      </c>
      <c r="V24" s="2">
        <v>173</v>
      </c>
      <c r="W24" s="29" t="s">
        <v>297</v>
      </c>
    </row>
    <row r="25" spans="1:23" ht="28.15" customHeight="1">
      <c r="A25" s="1" t="str">
        <f t="shared" si="3"/>
        <v>1500S14</v>
      </c>
      <c r="B25" s="54">
        <v>150</v>
      </c>
      <c r="C25" s="57" t="s">
        <v>202</v>
      </c>
      <c r="D25" s="54">
        <v>4</v>
      </c>
      <c r="E25" s="55"/>
      <c r="F25" s="58" t="s">
        <v>276</v>
      </c>
      <c r="G25" s="27" t="s">
        <v>203</v>
      </c>
      <c r="H25" s="34">
        <v>15199.999999754</v>
      </c>
      <c r="I25" s="25">
        <v>11886.931643</v>
      </c>
      <c r="J25" s="30">
        <v>2852.8635943199997</v>
      </c>
      <c r="K25" s="26">
        <v>460.20476243399997</v>
      </c>
      <c r="L25" s="2">
        <v>90</v>
      </c>
      <c r="M25" s="23">
        <f t="shared" ref="M25" si="7">IF(L25&lt;=90,0,IF(L25&lt;=100,L25*0.9,IF(L25&lt;=120,L25*0.98,IF(L25&lt;=140,L25*1.2,IF(L25&lt;=160,L25*1.85,IF(L25&lt;=180,L25*2.45,IF(L25&lt;=200,L25*2.78,IF(L25&lt;=250,L25*3.05,L25*3.4))))))))</f>
        <v>0</v>
      </c>
      <c r="N25" s="2" t="s">
        <v>4</v>
      </c>
      <c r="O25" s="23">
        <v>4.5999999999999996</v>
      </c>
      <c r="P25" s="23">
        <v>3.4</v>
      </c>
      <c r="Q25" s="23">
        <v>3.8</v>
      </c>
      <c r="R25" s="24">
        <v>875</v>
      </c>
      <c r="S25" s="2" t="s">
        <v>26</v>
      </c>
      <c r="T25" s="2" t="s">
        <v>61</v>
      </c>
      <c r="U25" s="23">
        <v>11</v>
      </c>
      <c r="V25" s="2">
        <v>173</v>
      </c>
      <c r="W25" s="29" t="s">
        <v>204</v>
      </c>
    </row>
    <row r="26" spans="1:23" ht="28.15" customHeight="1">
      <c r="A26" s="1" t="str">
        <f t="shared" si="3"/>
        <v>1500W14</v>
      </c>
      <c r="B26" s="54">
        <v>150</v>
      </c>
      <c r="C26" s="57" t="s">
        <v>291</v>
      </c>
      <c r="D26" s="54">
        <v>4</v>
      </c>
      <c r="E26" s="55"/>
      <c r="F26" s="58" t="s">
        <v>276</v>
      </c>
      <c r="G26" s="27" t="s">
        <v>292</v>
      </c>
      <c r="H26" s="34">
        <v>15000.000000638001</v>
      </c>
      <c r="I26" s="25">
        <v>11730.437121000001</v>
      </c>
      <c r="J26" s="30">
        <v>2815.30490904</v>
      </c>
      <c r="K26" s="26">
        <v>454.25797059799999</v>
      </c>
      <c r="L26" s="2">
        <v>90</v>
      </c>
      <c r="M26" s="23">
        <f t="shared" ref="M26" si="8">IF(L26&lt;=90,0,IF(L26&lt;=100,L26*0.9,IF(L26&lt;=120,L26*0.98,IF(L26&lt;=140,L26*1.2,IF(L26&lt;=160,L26*1.85,IF(L26&lt;=180,L26*2.45,IF(L26&lt;=200,L26*2.78,IF(L26&lt;=250,L26*3.05,L26*3.4))))))))</f>
        <v>0</v>
      </c>
      <c r="N26" s="2" t="s">
        <v>4</v>
      </c>
      <c r="O26" s="23">
        <v>4.5999999999999996</v>
      </c>
      <c r="P26" s="23">
        <v>3.4</v>
      </c>
      <c r="Q26" s="23">
        <v>3.8</v>
      </c>
      <c r="R26" s="24">
        <v>875</v>
      </c>
      <c r="S26" s="2" t="s">
        <v>26</v>
      </c>
      <c r="T26" s="2" t="s">
        <v>61</v>
      </c>
      <c r="U26" s="23">
        <v>11</v>
      </c>
      <c r="V26" s="2">
        <v>173</v>
      </c>
      <c r="W26" s="29" t="s">
        <v>295</v>
      </c>
    </row>
    <row r="27" spans="1:23" ht="28.15" customHeight="1">
      <c r="A27" s="1" t="str">
        <f t="shared" si="3"/>
        <v>1500764</v>
      </c>
      <c r="B27" s="54">
        <v>150</v>
      </c>
      <c r="C27" s="57" t="s">
        <v>165</v>
      </c>
      <c r="D27" s="54">
        <v>4</v>
      </c>
      <c r="E27" s="55"/>
      <c r="F27" s="58" t="s">
        <v>276</v>
      </c>
      <c r="G27" s="27" t="s">
        <v>167</v>
      </c>
      <c r="H27" s="34">
        <v>15000.000000638001</v>
      </c>
      <c r="I27" s="25">
        <v>11730.437121000001</v>
      </c>
      <c r="J27" s="30">
        <v>2815.30490904</v>
      </c>
      <c r="K27" s="26">
        <v>454.25797059799999</v>
      </c>
      <c r="L27" s="2">
        <v>89</v>
      </c>
      <c r="M27" s="23">
        <f t="shared" si="4"/>
        <v>0</v>
      </c>
      <c r="N27" s="2" t="s">
        <v>5</v>
      </c>
      <c r="O27" s="23">
        <v>4.0999999999999996</v>
      </c>
      <c r="P27" s="23">
        <v>3</v>
      </c>
      <c r="Q27" s="23">
        <v>3.4</v>
      </c>
      <c r="R27" s="24">
        <v>1248</v>
      </c>
      <c r="S27" s="2" t="s">
        <v>168</v>
      </c>
      <c r="T27" s="2" t="s">
        <v>154</v>
      </c>
      <c r="U27" s="23">
        <v>10.7</v>
      </c>
      <c r="V27" s="2">
        <v>180</v>
      </c>
      <c r="W27" s="29" t="s">
        <v>169</v>
      </c>
    </row>
    <row r="28" spans="1:23" ht="28.15" customHeight="1">
      <c r="A28" s="1" t="str">
        <f t="shared" si="3"/>
        <v>1500964</v>
      </c>
      <c r="B28" s="54">
        <v>150</v>
      </c>
      <c r="C28" s="57" t="s">
        <v>166</v>
      </c>
      <c r="D28" s="54">
        <v>4</v>
      </c>
      <c r="E28" s="55"/>
      <c r="F28" s="58" t="s">
        <v>276</v>
      </c>
      <c r="G28" s="27" t="s">
        <v>58</v>
      </c>
      <c r="H28" s="34">
        <v>16200.000000446</v>
      </c>
      <c r="I28" s="25">
        <v>12669.404257</v>
      </c>
      <c r="J28" s="30">
        <v>3040.6570216800001</v>
      </c>
      <c r="K28" s="26">
        <v>489.93872176599996</v>
      </c>
      <c r="L28" s="2">
        <v>89</v>
      </c>
      <c r="M28" s="23">
        <f t="shared" si="4"/>
        <v>0</v>
      </c>
      <c r="N28" s="2" t="s">
        <v>5</v>
      </c>
      <c r="O28" s="23">
        <v>4.0999999999999996</v>
      </c>
      <c r="P28" s="23">
        <v>3</v>
      </c>
      <c r="Q28" s="23">
        <v>3.4</v>
      </c>
      <c r="R28" s="24">
        <v>1248</v>
      </c>
      <c r="S28" s="2" t="s">
        <v>168</v>
      </c>
      <c r="T28" s="2" t="s">
        <v>154</v>
      </c>
      <c r="U28" s="23">
        <v>10.7</v>
      </c>
      <c r="V28" s="2">
        <v>180</v>
      </c>
      <c r="W28" s="29" t="s">
        <v>297</v>
      </c>
    </row>
    <row r="29" spans="1:23" ht="28.15" customHeight="1">
      <c r="A29" s="1" t="str">
        <f t="shared" si="3"/>
        <v>1500S64</v>
      </c>
      <c r="B29" s="54">
        <v>150</v>
      </c>
      <c r="C29" s="57" t="s">
        <v>205</v>
      </c>
      <c r="D29" s="54">
        <v>4</v>
      </c>
      <c r="E29" s="55"/>
      <c r="F29" s="58" t="s">
        <v>276</v>
      </c>
      <c r="G29" s="27" t="s">
        <v>206</v>
      </c>
      <c r="H29" s="34">
        <v>16399.999999561998</v>
      </c>
      <c r="I29" s="25">
        <v>12825.898778999999</v>
      </c>
      <c r="J29" s="30">
        <v>3078.2157069599998</v>
      </c>
      <c r="K29" s="26">
        <v>495.88551360199995</v>
      </c>
      <c r="L29" s="2">
        <v>89</v>
      </c>
      <c r="M29" s="23">
        <v>0</v>
      </c>
      <c r="N29" s="2" t="s">
        <v>5</v>
      </c>
      <c r="O29" s="23">
        <v>4.0999999999999996</v>
      </c>
      <c r="P29" s="23">
        <v>3</v>
      </c>
      <c r="Q29" s="23">
        <v>3.4</v>
      </c>
      <c r="R29" s="24">
        <v>1248</v>
      </c>
      <c r="S29" s="2" t="s">
        <v>168</v>
      </c>
      <c r="T29" s="2" t="s">
        <v>154</v>
      </c>
      <c r="U29" s="23">
        <v>10.7</v>
      </c>
      <c r="V29" s="2">
        <v>180</v>
      </c>
      <c r="W29" s="29" t="s">
        <v>204</v>
      </c>
    </row>
    <row r="30" spans="1:23" ht="28.15" customHeight="1">
      <c r="A30" s="1" t="str">
        <f t="shared" si="3"/>
        <v>1500W64</v>
      </c>
      <c r="B30" s="54">
        <v>150</v>
      </c>
      <c r="C30" s="57" t="s">
        <v>293</v>
      </c>
      <c r="D30" s="54">
        <v>4</v>
      </c>
      <c r="E30" s="55"/>
      <c r="F30" s="58" t="s">
        <v>276</v>
      </c>
      <c r="G30" s="27" t="s">
        <v>294</v>
      </c>
      <c r="H30" s="34">
        <v>16200.000000446</v>
      </c>
      <c r="I30" s="25">
        <v>12669.404257</v>
      </c>
      <c r="J30" s="30">
        <v>3040.6570216800001</v>
      </c>
      <c r="K30" s="26">
        <v>489.93872176599996</v>
      </c>
      <c r="L30" s="2">
        <v>89</v>
      </c>
      <c r="M30" s="23">
        <v>0</v>
      </c>
      <c r="N30" s="2" t="s">
        <v>5</v>
      </c>
      <c r="O30" s="23">
        <v>4.0999999999999996</v>
      </c>
      <c r="P30" s="23">
        <v>3</v>
      </c>
      <c r="Q30" s="23">
        <v>3.4</v>
      </c>
      <c r="R30" s="24">
        <v>1248</v>
      </c>
      <c r="S30" s="2" t="s">
        <v>168</v>
      </c>
      <c r="T30" s="2" t="s">
        <v>154</v>
      </c>
      <c r="U30" s="23">
        <v>10.7</v>
      </c>
      <c r="V30" s="2">
        <v>180</v>
      </c>
      <c r="W30" s="29" t="s">
        <v>295</v>
      </c>
    </row>
    <row r="31" spans="1:23" s="44" customFormat="1" ht="18" customHeight="1">
      <c r="M31" s="42"/>
    </row>
    <row r="32" spans="1:23" ht="28.15" customHeight="1">
      <c r="A32" s="1" t="str">
        <f t="shared" ref="A32:A34" si="9">B32&amp;C32&amp;D32</f>
        <v>1505734</v>
      </c>
      <c r="B32" s="54">
        <v>150</v>
      </c>
      <c r="C32" s="57" t="s">
        <v>71</v>
      </c>
      <c r="D32" s="54">
        <v>4</v>
      </c>
      <c r="E32" s="55"/>
      <c r="F32" s="58" t="s">
        <v>277</v>
      </c>
      <c r="G32" s="27" t="s">
        <v>59</v>
      </c>
      <c r="H32" s="34">
        <v>15300.000000000002</v>
      </c>
      <c r="I32" s="25">
        <v>11946.133750000001</v>
      </c>
      <c r="J32" s="30">
        <v>2867.0721000000003</v>
      </c>
      <c r="K32" s="26">
        <v>486.79415</v>
      </c>
      <c r="L32" s="2">
        <v>115</v>
      </c>
      <c r="M32" s="23">
        <f t="shared" ref="M32:M99" si="10">IF(L32&lt;=90,0,IF(L32&lt;=100,L32*0.9,IF(L32&lt;=120,L32*0.98,IF(L32&lt;=140,L32*1.2,IF(L32&lt;=160,L32*1.85,IF(L32&lt;=180,L32*2.45,IF(L32&lt;=200,L32*2.78,IF(L32&lt;=250,L32*3.05,L32*3.4))))))))</f>
        <v>112.7</v>
      </c>
      <c r="N32" s="2" t="s">
        <v>4</v>
      </c>
      <c r="O32" s="23">
        <v>6.2</v>
      </c>
      <c r="P32" s="23">
        <v>4.2</v>
      </c>
      <c r="Q32" s="23">
        <v>4.9000000000000004</v>
      </c>
      <c r="R32" s="24">
        <v>1242</v>
      </c>
      <c r="S32" s="2" t="s">
        <v>18</v>
      </c>
      <c r="T32" s="2" t="s">
        <v>10</v>
      </c>
      <c r="U32" s="2">
        <v>12.9</v>
      </c>
      <c r="V32" s="2">
        <v>160</v>
      </c>
      <c r="W32" s="29" t="s">
        <v>139</v>
      </c>
    </row>
    <row r="33" spans="1:23" ht="28.15" customHeight="1">
      <c r="A33" s="1" t="str">
        <f t="shared" si="9"/>
        <v>1505934</v>
      </c>
      <c r="B33" s="54">
        <v>150</v>
      </c>
      <c r="C33" s="57" t="s">
        <v>72</v>
      </c>
      <c r="D33" s="54">
        <v>4</v>
      </c>
      <c r="E33" s="55"/>
      <c r="F33" s="58" t="s">
        <v>277</v>
      </c>
      <c r="G33" s="27" t="s">
        <v>57</v>
      </c>
      <c r="H33" s="34">
        <v>16500</v>
      </c>
      <c r="I33" s="25">
        <v>12883.633750000001</v>
      </c>
      <c r="J33" s="30">
        <v>3092.0721000000003</v>
      </c>
      <c r="K33" s="26">
        <v>524.29415000000006</v>
      </c>
      <c r="L33" s="2">
        <v>115</v>
      </c>
      <c r="M33" s="23">
        <f t="shared" si="10"/>
        <v>112.7</v>
      </c>
      <c r="N33" s="2" t="s">
        <v>4</v>
      </c>
      <c r="O33" s="23">
        <v>6.2</v>
      </c>
      <c r="P33" s="23">
        <v>4.2</v>
      </c>
      <c r="Q33" s="23">
        <v>4.9000000000000004</v>
      </c>
      <c r="R33" s="24">
        <v>1242</v>
      </c>
      <c r="S33" s="2" t="s">
        <v>18</v>
      </c>
      <c r="T33" s="2" t="s">
        <v>10</v>
      </c>
      <c r="U33" s="2">
        <v>12.9</v>
      </c>
      <c r="V33" s="2">
        <v>160</v>
      </c>
      <c r="W33" s="29" t="s">
        <v>298</v>
      </c>
    </row>
    <row r="34" spans="1:23" ht="28.15" customHeight="1">
      <c r="A34" s="1" t="str">
        <f t="shared" si="9"/>
        <v>1505914</v>
      </c>
      <c r="B34" s="54">
        <v>150</v>
      </c>
      <c r="C34" s="57" t="s">
        <v>73</v>
      </c>
      <c r="D34" s="54">
        <v>4</v>
      </c>
      <c r="E34" s="55"/>
      <c r="F34" s="58" t="s">
        <v>277</v>
      </c>
      <c r="G34" s="27" t="s">
        <v>56</v>
      </c>
      <c r="H34" s="34">
        <v>18500.000000159998</v>
      </c>
      <c r="I34" s="25">
        <v>14044.830760000001</v>
      </c>
      <c r="J34" s="30">
        <v>3370.7593824</v>
      </c>
      <c r="K34" s="26">
        <v>1084.4098577599998</v>
      </c>
      <c r="L34" s="2">
        <v>90</v>
      </c>
      <c r="M34" s="23">
        <f t="shared" si="10"/>
        <v>0</v>
      </c>
      <c r="N34" s="2" t="s">
        <v>4</v>
      </c>
      <c r="O34" s="23">
        <v>4.5999999999999996</v>
      </c>
      <c r="P34" s="23">
        <v>3.4</v>
      </c>
      <c r="Q34" s="23">
        <v>3.8</v>
      </c>
      <c r="R34" s="24">
        <v>875</v>
      </c>
      <c r="S34" s="2" t="s">
        <v>26</v>
      </c>
      <c r="T34" s="2" t="s">
        <v>27</v>
      </c>
      <c r="U34" s="23">
        <v>11</v>
      </c>
      <c r="V34" s="2">
        <v>173</v>
      </c>
      <c r="W34" s="29" t="s">
        <v>299</v>
      </c>
    </row>
    <row r="35" spans="1:23" s="44" customFormat="1" ht="15.6" customHeight="1">
      <c r="A35" s="42"/>
      <c r="B35" s="42"/>
      <c r="C35" s="42"/>
      <c r="D35" s="42"/>
      <c r="E35" s="41"/>
      <c r="F35" s="46"/>
      <c r="G35" s="46"/>
      <c r="H35" s="46"/>
      <c r="I35" s="43"/>
      <c r="J35" s="43"/>
      <c r="K35" s="43"/>
      <c r="M35" s="42"/>
      <c r="R35" s="45"/>
      <c r="S35" s="42"/>
      <c r="T35" s="42"/>
      <c r="U35" s="42"/>
      <c r="V35" s="42"/>
      <c r="W35" s="37"/>
    </row>
    <row r="36" spans="1:23" ht="28.15" customHeight="1">
      <c r="A36" s="65" t="str">
        <f t="shared" ref="A36:A40" si="11">B36&amp;C36&amp;D36</f>
        <v>33014J4</v>
      </c>
      <c r="B36" s="72">
        <v>330</v>
      </c>
      <c r="C36" s="73" t="s">
        <v>52</v>
      </c>
      <c r="D36" s="72">
        <v>4</v>
      </c>
      <c r="E36" s="55"/>
      <c r="F36" s="74" t="s">
        <v>51</v>
      </c>
      <c r="G36" s="71" t="s">
        <v>54</v>
      </c>
      <c r="H36" s="75">
        <v>16499.99999999996</v>
      </c>
      <c r="I36" s="69">
        <v>12802.221614906801</v>
      </c>
      <c r="J36" s="76">
        <v>3072.5331875776319</v>
      </c>
      <c r="K36" s="70">
        <v>625.24519751552646</v>
      </c>
      <c r="L36" s="66">
        <v>145</v>
      </c>
      <c r="M36" s="67">
        <f t="shared" ref="M36" si="12">IF(L36&lt;=90,0,IF(L36&lt;=100,L36*0.9,IF(L36&lt;=120,L36*0.98,IF(L36&lt;=140,L36*1.2,IF(L36&lt;=160,L36*1.85,IF(L36&lt;=180,L36*2.45,IF(L36&lt;=200,L36*2.78,IF(L36&lt;=250,L36*3.05,L36*3.4))))))))</f>
        <v>268.25</v>
      </c>
      <c r="N36" s="66" t="s">
        <v>4</v>
      </c>
      <c r="O36" s="67">
        <v>8.3000000000000007</v>
      </c>
      <c r="P36" s="67">
        <v>5</v>
      </c>
      <c r="Q36" s="67">
        <v>6.2</v>
      </c>
      <c r="R36" s="68">
        <v>1368</v>
      </c>
      <c r="S36" s="66" t="s">
        <v>36</v>
      </c>
      <c r="T36" s="66" t="s">
        <v>55</v>
      </c>
      <c r="U36" s="66">
        <v>12.8</v>
      </c>
      <c r="V36" s="66">
        <v>170</v>
      </c>
      <c r="W36" s="77" t="s">
        <v>227</v>
      </c>
    </row>
    <row r="37" spans="1:23" ht="28.15" customHeight="1">
      <c r="A37" s="65" t="str">
        <f t="shared" si="11"/>
        <v>33014T4</v>
      </c>
      <c r="B37" s="72">
        <v>330</v>
      </c>
      <c r="C37" s="73" t="s">
        <v>126</v>
      </c>
      <c r="D37" s="72">
        <v>4</v>
      </c>
      <c r="E37" s="55"/>
      <c r="F37" s="74" t="s">
        <v>51</v>
      </c>
      <c r="G37" s="71" t="s">
        <v>127</v>
      </c>
      <c r="H37" s="75">
        <v>18999.999999999993</v>
      </c>
      <c r="I37" s="69">
        <v>14380.3806060606</v>
      </c>
      <c r="J37" s="76">
        <v>3451.2913454545437</v>
      </c>
      <c r="K37" s="70">
        <v>1168.3280484848481</v>
      </c>
      <c r="L37" s="66">
        <v>107</v>
      </c>
      <c r="M37" s="67">
        <f t="shared" ref="M37:M42" si="13">IF(L37&lt;=90,0,IF(L37&lt;=100,L37*0.9,IF(L37&lt;=120,L37*0.98,IF(L37&lt;=140,L37*1.2,IF(L37&lt;=160,L37*1.85,IF(L37&lt;=180,L37*2.45,IF(L37&lt;=200,L37*2.78,IF(L37&lt;=250,L37*3.05,L37*3.4))))))))</f>
        <v>104.86</v>
      </c>
      <c r="N37" s="66" t="s">
        <v>5</v>
      </c>
      <c r="O37" s="67">
        <v>4.9000000000000004</v>
      </c>
      <c r="P37" s="67">
        <v>3.6</v>
      </c>
      <c r="Q37" s="67">
        <v>4.0999999999999996</v>
      </c>
      <c r="R37" s="68">
        <v>1248</v>
      </c>
      <c r="S37" s="66" t="s">
        <v>131</v>
      </c>
      <c r="T37" s="66" t="s">
        <v>132</v>
      </c>
      <c r="U37" s="66">
        <v>14.9</v>
      </c>
      <c r="V37" s="66">
        <v>171</v>
      </c>
      <c r="W37" s="77" t="s">
        <v>227</v>
      </c>
    </row>
    <row r="38" spans="1:23" ht="28.15" customHeight="1">
      <c r="A38" s="65" t="str">
        <f t="shared" si="11"/>
        <v>33017T4</v>
      </c>
      <c r="B38" s="72">
        <v>330</v>
      </c>
      <c r="C38" s="73" t="s">
        <v>225</v>
      </c>
      <c r="D38" s="72">
        <v>4</v>
      </c>
      <c r="E38" s="55"/>
      <c r="F38" s="74" t="s">
        <v>51</v>
      </c>
      <c r="G38" s="71" t="s">
        <v>58</v>
      </c>
      <c r="H38" s="75">
        <v>20499.999999999942</v>
      </c>
      <c r="I38" s="69">
        <v>15516.7442424242</v>
      </c>
      <c r="J38" s="76">
        <v>3724.0186181818081</v>
      </c>
      <c r="K38" s="70">
        <v>1259.2371393939359</v>
      </c>
      <c r="L38" s="66">
        <v>107</v>
      </c>
      <c r="M38" s="67">
        <f t="shared" si="13"/>
        <v>104.86</v>
      </c>
      <c r="N38" s="66" t="s">
        <v>5</v>
      </c>
      <c r="O38" s="67">
        <v>4.9000000000000004</v>
      </c>
      <c r="P38" s="67">
        <v>3.6</v>
      </c>
      <c r="Q38" s="67">
        <v>4.0999999999999996</v>
      </c>
      <c r="R38" s="68">
        <v>1248</v>
      </c>
      <c r="S38" s="66" t="s">
        <v>131</v>
      </c>
      <c r="T38" s="66" t="s">
        <v>132</v>
      </c>
      <c r="U38" s="66">
        <v>14.9</v>
      </c>
      <c r="V38" s="66">
        <v>171</v>
      </c>
      <c r="W38" s="77" t="s">
        <v>228</v>
      </c>
    </row>
    <row r="39" spans="1:23" ht="28.15" customHeight="1">
      <c r="A39" s="65" t="str">
        <f t="shared" si="11"/>
        <v>33014V4</v>
      </c>
      <c r="B39" s="72">
        <v>330</v>
      </c>
      <c r="C39" s="73" t="s">
        <v>128</v>
      </c>
      <c r="D39" s="72">
        <v>4</v>
      </c>
      <c r="E39" s="55"/>
      <c r="F39" s="74" t="s">
        <v>51</v>
      </c>
      <c r="G39" s="71" t="s">
        <v>129</v>
      </c>
      <c r="H39" s="75">
        <v>20300.000000000015</v>
      </c>
      <c r="I39" s="69">
        <v>15365.229090909101</v>
      </c>
      <c r="J39" s="76">
        <v>3687.6549818181838</v>
      </c>
      <c r="K39" s="70">
        <v>1247.115927272728</v>
      </c>
      <c r="L39" s="66">
        <v>104</v>
      </c>
      <c r="M39" s="67">
        <f t="shared" si="13"/>
        <v>101.92</v>
      </c>
      <c r="N39" s="66" t="s">
        <v>5</v>
      </c>
      <c r="O39" s="67">
        <v>4.5</v>
      </c>
      <c r="P39" s="67">
        <v>3.6</v>
      </c>
      <c r="Q39" s="67">
        <v>3.9</v>
      </c>
      <c r="R39" s="68">
        <v>1248</v>
      </c>
      <c r="S39" s="66" t="s">
        <v>131</v>
      </c>
      <c r="T39" s="66" t="s">
        <v>132</v>
      </c>
      <c r="U39" s="66">
        <v>15.1</v>
      </c>
      <c r="V39" s="66">
        <v>169</v>
      </c>
      <c r="W39" s="77" t="s">
        <v>227</v>
      </c>
    </row>
    <row r="40" spans="1:23" ht="28.15" customHeight="1">
      <c r="A40" s="65" t="str">
        <f t="shared" si="11"/>
        <v>33014Z4</v>
      </c>
      <c r="B40" s="72">
        <v>330</v>
      </c>
      <c r="C40" s="73" t="s">
        <v>207</v>
      </c>
      <c r="D40" s="72">
        <v>4</v>
      </c>
      <c r="E40" s="55"/>
      <c r="F40" s="74" t="s">
        <v>51</v>
      </c>
      <c r="G40" s="71" t="s">
        <v>130</v>
      </c>
      <c r="H40" s="75">
        <v>20000.000000000047</v>
      </c>
      <c r="I40" s="69">
        <v>15137.9563636364</v>
      </c>
      <c r="J40" s="76">
        <v>3633.1095272727357</v>
      </c>
      <c r="K40" s="70">
        <v>1228.934109090912</v>
      </c>
      <c r="L40" s="66">
        <v>112</v>
      </c>
      <c r="M40" s="67">
        <f t="shared" si="13"/>
        <v>109.75999999999999</v>
      </c>
      <c r="N40" s="66" t="s">
        <v>5</v>
      </c>
      <c r="O40" s="67">
        <v>4.5999999999999996</v>
      </c>
      <c r="P40" s="67">
        <v>4</v>
      </c>
      <c r="Q40" s="67">
        <v>4.2</v>
      </c>
      <c r="R40" s="68">
        <v>1598</v>
      </c>
      <c r="S40" s="66" t="s">
        <v>109</v>
      </c>
      <c r="T40" s="66" t="s">
        <v>62</v>
      </c>
      <c r="U40" s="66">
        <v>10.7</v>
      </c>
      <c r="V40" s="66">
        <v>189</v>
      </c>
      <c r="W40" s="77" t="s">
        <v>226</v>
      </c>
    </row>
    <row r="41" spans="1:23" s="44" customFormat="1" ht="15" customHeight="1">
      <c r="A41" s="42"/>
      <c r="B41" s="42"/>
      <c r="C41" s="42"/>
      <c r="D41" s="42"/>
      <c r="E41" s="41"/>
      <c r="F41" s="46"/>
      <c r="G41" s="46"/>
      <c r="H41" s="46"/>
      <c r="I41" s="43"/>
      <c r="J41" s="43"/>
      <c r="K41" s="53"/>
      <c r="M41" s="42"/>
      <c r="R41" s="45"/>
      <c r="S41" s="42"/>
      <c r="T41" s="42"/>
      <c r="U41" s="42"/>
      <c r="V41" s="42"/>
      <c r="W41" s="37"/>
    </row>
    <row r="42" spans="1:23" ht="28.15" customHeight="1">
      <c r="A42" s="65" t="str">
        <f t="shared" ref="A42" si="14">B42&amp;C42&amp;D42</f>
        <v>35127V4</v>
      </c>
      <c r="B42" s="72">
        <v>351</v>
      </c>
      <c r="C42" s="73" t="s">
        <v>211</v>
      </c>
      <c r="D42" s="72">
        <v>4</v>
      </c>
      <c r="E42" s="55"/>
      <c r="F42" s="74" t="s">
        <v>212</v>
      </c>
      <c r="G42" s="71" t="s">
        <v>213</v>
      </c>
      <c r="H42" s="75">
        <v>24299.999999799998</v>
      </c>
      <c r="I42" s="69">
        <v>17331.574857</v>
      </c>
      <c r="J42" s="76">
        <v>4159.5779656799996</v>
      </c>
      <c r="K42" s="70">
        <v>2808.8471771200002</v>
      </c>
      <c r="L42" s="66">
        <v>104</v>
      </c>
      <c r="M42" s="67">
        <f t="shared" si="13"/>
        <v>101.92</v>
      </c>
      <c r="N42" s="66" t="s">
        <v>5</v>
      </c>
      <c r="O42" s="67">
        <v>4.5</v>
      </c>
      <c r="P42" s="67">
        <v>3.6</v>
      </c>
      <c r="Q42" s="67">
        <v>3.9</v>
      </c>
      <c r="R42" s="68">
        <v>1248</v>
      </c>
      <c r="S42" s="66" t="s">
        <v>131</v>
      </c>
      <c r="T42" s="66" t="s">
        <v>132</v>
      </c>
      <c r="U42" s="66" t="s">
        <v>214</v>
      </c>
      <c r="V42" s="66">
        <v>169</v>
      </c>
      <c r="W42" s="77" t="s">
        <v>215</v>
      </c>
    </row>
    <row r="43" spans="1:23" s="44" customFormat="1" ht="15" customHeight="1">
      <c r="A43" s="42"/>
      <c r="B43" s="42"/>
      <c r="C43" s="42"/>
      <c r="D43" s="42"/>
      <c r="E43" s="41"/>
      <c r="F43" s="46"/>
      <c r="G43" s="46"/>
      <c r="H43" s="46"/>
      <c r="I43" s="43"/>
      <c r="J43" s="43"/>
      <c r="K43" s="53"/>
      <c r="M43" s="42"/>
      <c r="R43" s="45"/>
      <c r="S43" s="42"/>
      <c r="T43" s="42"/>
      <c r="U43" s="42"/>
      <c r="V43" s="42"/>
      <c r="W43" s="37"/>
    </row>
    <row r="44" spans="1:23" ht="28.15" customHeight="1">
      <c r="A44" s="1" t="str">
        <f t="shared" ref="A44:A64" si="15">B44&amp;C44&amp;D44</f>
        <v>3341301</v>
      </c>
      <c r="B44" s="54">
        <v>334</v>
      </c>
      <c r="C44" s="57" t="s">
        <v>9</v>
      </c>
      <c r="D44" s="54">
        <v>1</v>
      </c>
      <c r="E44" s="55"/>
      <c r="F44" s="58" t="s">
        <v>244</v>
      </c>
      <c r="G44" s="27" t="s">
        <v>176</v>
      </c>
      <c r="H44" s="34">
        <v>16500.000000120002</v>
      </c>
      <c r="I44" s="25">
        <v>12802.221615</v>
      </c>
      <c r="J44" s="30">
        <v>3072.5331876</v>
      </c>
      <c r="K44" s="26">
        <v>625.24519751999992</v>
      </c>
      <c r="L44" s="2">
        <v>147</v>
      </c>
      <c r="M44" s="23">
        <f t="shared" ref="M44:M64" si="16">IF(L44&lt;=90,0,IF(L44&lt;=100,L44*0.9,IF(L44&lt;=120,L44*0.98,IF(L44&lt;=140,L44*1.2,IF(L44&lt;=160,L44*1.85,IF(L44&lt;=180,L44*2.45,IF(L44&lt;=200,L44*2.78,IF(L44&lt;=250,L44*3.05,L44*3.4))))))))</f>
        <v>271.95</v>
      </c>
      <c r="N44" s="2" t="s">
        <v>4</v>
      </c>
      <c r="O44" s="23">
        <v>8.6999999999999993</v>
      </c>
      <c r="P44" s="23">
        <v>5</v>
      </c>
      <c r="Q44" s="23">
        <v>6.4</v>
      </c>
      <c r="R44" s="24">
        <v>1598</v>
      </c>
      <c r="S44" s="2" t="s">
        <v>106</v>
      </c>
      <c r="T44" s="2" t="s">
        <v>108</v>
      </c>
      <c r="U44" s="2">
        <v>11.5</v>
      </c>
      <c r="V44" s="2">
        <v>180</v>
      </c>
      <c r="W44" s="29" t="s">
        <v>308</v>
      </c>
    </row>
    <row r="45" spans="1:23" ht="28.15" customHeight="1">
      <c r="A45" s="1" t="str">
        <f t="shared" si="15"/>
        <v>3343321</v>
      </c>
      <c r="B45" s="54">
        <v>334</v>
      </c>
      <c r="C45" s="57" t="s">
        <v>94</v>
      </c>
      <c r="D45" s="54">
        <v>1</v>
      </c>
      <c r="E45" s="55"/>
      <c r="F45" s="58" t="s">
        <v>244</v>
      </c>
      <c r="G45" s="27" t="s">
        <v>177</v>
      </c>
      <c r="H45" s="34">
        <v>20000.000000560001</v>
      </c>
      <c r="I45" s="25">
        <v>15045.416144999999</v>
      </c>
      <c r="J45" s="30">
        <v>3610.8998747999999</v>
      </c>
      <c r="K45" s="26">
        <v>1343.6839807599999</v>
      </c>
      <c r="L45" s="2">
        <v>139</v>
      </c>
      <c r="M45" s="23">
        <f t="shared" si="16"/>
        <v>166.79999999999998</v>
      </c>
      <c r="N45" s="2" t="s">
        <v>4</v>
      </c>
      <c r="O45" s="23">
        <v>7.8</v>
      </c>
      <c r="P45" s="23">
        <v>5</v>
      </c>
      <c r="Q45" s="23">
        <v>6</v>
      </c>
      <c r="R45" s="24">
        <v>1368</v>
      </c>
      <c r="S45" s="2" t="s">
        <v>107</v>
      </c>
      <c r="T45" s="2" t="s">
        <v>102</v>
      </c>
      <c r="U45" s="2">
        <v>9.8000000000000007</v>
      </c>
      <c r="V45" s="2">
        <v>190</v>
      </c>
      <c r="W45" s="29" t="s">
        <v>309</v>
      </c>
    </row>
    <row r="46" spans="1:23" ht="28.15" customHeight="1">
      <c r="A46" s="1" t="str">
        <f t="shared" si="15"/>
        <v>3349321</v>
      </c>
      <c r="B46" s="54">
        <v>334</v>
      </c>
      <c r="C46" s="57" t="s">
        <v>304</v>
      </c>
      <c r="D46" s="54">
        <v>1</v>
      </c>
      <c r="E46" s="55"/>
      <c r="F46" s="58" t="s">
        <v>244</v>
      </c>
      <c r="G46" s="27" t="s">
        <v>300</v>
      </c>
      <c r="H46" s="34">
        <v>21299.999999696</v>
      </c>
      <c r="I46" s="25">
        <v>16024.331807</v>
      </c>
      <c r="J46" s="30">
        <v>3845.8396336800001</v>
      </c>
      <c r="K46" s="26">
        <v>1429.8285590160001</v>
      </c>
      <c r="L46" s="2">
        <v>139</v>
      </c>
      <c r="M46" s="23">
        <f t="shared" si="16"/>
        <v>166.79999999999998</v>
      </c>
      <c r="N46" s="2" t="s">
        <v>4</v>
      </c>
      <c r="O46" s="23">
        <v>7.8</v>
      </c>
      <c r="P46" s="23">
        <v>5</v>
      </c>
      <c r="Q46" s="23">
        <v>6</v>
      </c>
      <c r="R46" s="24">
        <v>1368</v>
      </c>
      <c r="S46" s="2" t="s">
        <v>107</v>
      </c>
      <c r="T46" s="2" t="s">
        <v>102</v>
      </c>
      <c r="U46" s="2">
        <v>9.8000000000000007</v>
      </c>
      <c r="V46" s="2">
        <v>190</v>
      </c>
      <c r="W46" s="29" t="s">
        <v>320</v>
      </c>
    </row>
    <row r="47" spans="1:23" ht="28.15" customHeight="1">
      <c r="A47" s="1" t="str">
        <f t="shared" si="15"/>
        <v>3345321</v>
      </c>
      <c r="B47" s="54">
        <v>334</v>
      </c>
      <c r="C47" s="57" t="s">
        <v>95</v>
      </c>
      <c r="D47" s="54">
        <v>1</v>
      </c>
      <c r="E47" s="55"/>
      <c r="F47" s="58" t="s">
        <v>244</v>
      </c>
      <c r="G47" s="27" t="s">
        <v>178</v>
      </c>
      <c r="H47" s="34">
        <v>21500.000000175998</v>
      </c>
      <c r="I47" s="25">
        <v>16174.934217</v>
      </c>
      <c r="J47" s="30">
        <v>3881.9842120799999</v>
      </c>
      <c r="K47" s="26">
        <v>1443.0815710960003</v>
      </c>
      <c r="L47" s="2">
        <v>139</v>
      </c>
      <c r="M47" s="23">
        <f t="shared" si="16"/>
        <v>166.79999999999998</v>
      </c>
      <c r="N47" s="2" t="s">
        <v>4</v>
      </c>
      <c r="O47" s="23">
        <v>7.8</v>
      </c>
      <c r="P47" s="23">
        <v>5</v>
      </c>
      <c r="Q47" s="23">
        <v>6</v>
      </c>
      <c r="R47" s="24">
        <v>1368</v>
      </c>
      <c r="S47" s="2" t="s">
        <v>107</v>
      </c>
      <c r="T47" s="2" t="s">
        <v>103</v>
      </c>
      <c r="U47" s="2">
        <v>9.8000000000000007</v>
      </c>
      <c r="V47" s="2">
        <v>190</v>
      </c>
      <c r="W47" s="29" t="s">
        <v>310</v>
      </c>
    </row>
    <row r="48" spans="1:23" ht="28.15" customHeight="1">
      <c r="A48" s="1" t="str">
        <f t="shared" si="15"/>
        <v>3344321</v>
      </c>
      <c r="B48" s="54">
        <v>334</v>
      </c>
      <c r="C48" s="57" t="s">
        <v>41</v>
      </c>
      <c r="D48" s="54">
        <v>1</v>
      </c>
      <c r="E48" s="55"/>
      <c r="F48" s="58" t="s">
        <v>244</v>
      </c>
      <c r="G48" s="27" t="s">
        <v>179</v>
      </c>
      <c r="H48" s="34">
        <v>21000.000000304</v>
      </c>
      <c r="I48" s="25">
        <v>15798.428193</v>
      </c>
      <c r="J48" s="30">
        <v>3791.6227663199998</v>
      </c>
      <c r="K48" s="26">
        <v>1409.949040984</v>
      </c>
      <c r="L48" s="2">
        <v>139</v>
      </c>
      <c r="M48" s="23">
        <f t="shared" si="16"/>
        <v>166.79999999999998</v>
      </c>
      <c r="N48" s="2" t="s">
        <v>4</v>
      </c>
      <c r="O48" s="23">
        <v>7.8</v>
      </c>
      <c r="P48" s="23">
        <v>5</v>
      </c>
      <c r="Q48" s="23">
        <v>6</v>
      </c>
      <c r="R48" s="24">
        <v>1368</v>
      </c>
      <c r="S48" s="2" t="s">
        <v>107</v>
      </c>
      <c r="T48" s="2" t="s">
        <v>104</v>
      </c>
      <c r="U48" s="2">
        <v>9.8000000000000007</v>
      </c>
      <c r="V48" s="2">
        <v>190</v>
      </c>
      <c r="W48" s="29" t="s">
        <v>311</v>
      </c>
    </row>
    <row r="49" spans="1:23" ht="28.15" customHeight="1">
      <c r="A49" s="1" t="str">
        <f t="shared" si="15"/>
        <v>3348321</v>
      </c>
      <c r="B49" s="54">
        <v>334</v>
      </c>
      <c r="C49" s="57" t="s">
        <v>305</v>
      </c>
      <c r="D49" s="54">
        <v>1</v>
      </c>
      <c r="E49" s="55"/>
      <c r="F49" s="58" t="s">
        <v>244</v>
      </c>
      <c r="G49" s="27" t="s">
        <v>301</v>
      </c>
      <c r="H49" s="34">
        <v>22000.000000047999</v>
      </c>
      <c r="I49" s="25">
        <v>16551.440241</v>
      </c>
      <c r="J49" s="30">
        <v>3972.3456578400001</v>
      </c>
      <c r="K49" s="26">
        <v>1476.2141012080001</v>
      </c>
      <c r="L49" s="2">
        <v>139</v>
      </c>
      <c r="M49" s="23">
        <f t="shared" si="16"/>
        <v>166.79999999999998</v>
      </c>
      <c r="N49" s="2" t="s">
        <v>4</v>
      </c>
      <c r="O49" s="23">
        <v>7.8</v>
      </c>
      <c r="P49" s="23">
        <v>5</v>
      </c>
      <c r="Q49" s="23">
        <v>6</v>
      </c>
      <c r="R49" s="24">
        <v>1368</v>
      </c>
      <c r="S49" s="2" t="s">
        <v>107</v>
      </c>
      <c r="T49" s="2" t="s">
        <v>102</v>
      </c>
      <c r="U49" s="2">
        <v>9.8000000000000007</v>
      </c>
      <c r="V49" s="2">
        <v>190</v>
      </c>
      <c r="W49" s="29" t="s">
        <v>319</v>
      </c>
    </row>
    <row r="50" spans="1:23" ht="28.15" customHeight="1">
      <c r="A50" s="1" t="str">
        <f t="shared" si="15"/>
        <v>3347321</v>
      </c>
      <c r="B50" s="54">
        <v>334</v>
      </c>
      <c r="C50" s="57" t="s">
        <v>99</v>
      </c>
      <c r="D50" s="54">
        <v>1</v>
      </c>
      <c r="E50" s="55"/>
      <c r="F50" s="58" t="s">
        <v>244</v>
      </c>
      <c r="G50" s="27" t="s">
        <v>180</v>
      </c>
      <c r="H50" s="34">
        <v>23800.000000184002</v>
      </c>
      <c r="I50" s="25">
        <v>16780.102599000002</v>
      </c>
      <c r="J50" s="30">
        <v>4027.2246237600002</v>
      </c>
      <c r="K50" s="26">
        <v>2992.6727774240007</v>
      </c>
      <c r="L50" s="2">
        <v>139</v>
      </c>
      <c r="M50" s="23">
        <f t="shared" si="16"/>
        <v>166.79999999999998</v>
      </c>
      <c r="N50" s="2" t="s">
        <v>4</v>
      </c>
      <c r="O50" s="23">
        <v>7.8</v>
      </c>
      <c r="P50" s="23">
        <v>5</v>
      </c>
      <c r="Q50" s="23">
        <v>6</v>
      </c>
      <c r="R50" s="24">
        <v>1368</v>
      </c>
      <c r="S50" s="2" t="s">
        <v>107</v>
      </c>
      <c r="T50" s="2" t="s">
        <v>105</v>
      </c>
      <c r="U50" s="2">
        <v>9.8000000000000007</v>
      </c>
      <c r="V50" s="2">
        <v>190</v>
      </c>
      <c r="W50" s="29" t="s">
        <v>312</v>
      </c>
    </row>
    <row r="51" spans="1:23" ht="28.15" customHeight="1">
      <c r="A51" s="1" t="str">
        <f t="shared" si="15"/>
        <v>3343311</v>
      </c>
      <c r="B51" s="54">
        <v>334</v>
      </c>
      <c r="C51" s="57" t="s">
        <v>119</v>
      </c>
      <c r="D51" s="54">
        <v>1</v>
      </c>
      <c r="E51" s="55"/>
      <c r="F51" s="58" t="s">
        <v>244</v>
      </c>
      <c r="G51" s="27" t="s">
        <v>284</v>
      </c>
      <c r="H51" s="34">
        <v>21299.999999696</v>
      </c>
      <c r="I51" s="25">
        <v>16024.331807</v>
      </c>
      <c r="J51" s="30">
        <v>3845.8396336800001</v>
      </c>
      <c r="K51" s="26">
        <v>1429.8285590160001</v>
      </c>
      <c r="L51" s="2">
        <v>133</v>
      </c>
      <c r="M51" s="23">
        <f t="shared" si="16"/>
        <v>159.6</v>
      </c>
      <c r="N51" s="2" t="s">
        <v>4</v>
      </c>
      <c r="O51" s="23">
        <v>7.2</v>
      </c>
      <c r="P51" s="23">
        <v>4.9000000000000004</v>
      </c>
      <c r="Q51" s="23">
        <v>5.7</v>
      </c>
      <c r="R51" s="24">
        <v>1368</v>
      </c>
      <c r="S51" s="2" t="s">
        <v>107</v>
      </c>
      <c r="T51" s="2" t="s">
        <v>105</v>
      </c>
      <c r="U51" s="2">
        <v>9.8000000000000007</v>
      </c>
      <c r="V51" s="2">
        <v>190</v>
      </c>
      <c r="W51" s="29" t="s">
        <v>309</v>
      </c>
    </row>
    <row r="52" spans="1:23" ht="28.15" customHeight="1">
      <c r="A52" s="1" t="str">
        <f t="shared" si="15"/>
        <v>3347311</v>
      </c>
      <c r="B52" s="54">
        <v>334</v>
      </c>
      <c r="C52" s="57" t="s">
        <v>120</v>
      </c>
      <c r="D52" s="54">
        <v>1</v>
      </c>
      <c r="E52" s="55"/>
      <c r="F52" s="58" t="s">
        <v>244</v>
      </c>
      <c r="G52" s="27" t="s">
        <v>285</v>
      </c>
      <c r="H52" s="34">
        <v>25100.000000119999</v>
      </c>
      <c r="I52" s="25">
        <v>17698.181694999999</v>
      </c>
      <c r="J52" s="30">
        <v>4247.5636067999994</v>
      </c>
      <c r="K52" s="26">
        <v>3154.25469832</v>
      </c>
      <c r="L52" s="2">
        <v>133</v>
      </c>
      <c r="M52" s="23">
        <f t="shared" si="16"/>
        <v>159.6</v>
      </c>
      <c r="N52" s="2" t="s">
        <v>4</v>
      </c>
      <c r="O52" s="23">
        <v>7.2</v>
      </c>
      <c r="P52" s="23">
        <v>4.9000000000000004</v>
      </c>
      <c r="Q52" s="23">
        <v>5.7</v>
      </c>
      <c r="R52" s="24">
        <v>1368</v>
      </c>
      <c r="S52" s="2" t="s">
        <v>107</v>
      </c>
      <c r="T52" s="2" t="s">
        <v>105</v>
      </c>
      <c r="U52" s="2">
        <v>9.8000000000000007</v>
      </c>
      <c r="V52" s="2">
        <v>190</v>
      </c>
      <c r="W52" s="29" t="s">
        <v>312</v>
      </c>
    </row>
    <row r="53" spans="1:23" ht="28.15" customHeight="1">
      <c r="A53" s="1" t="str">
        <f t="shared" si="15"/>
        <v>3344331</v>
      </c>
      <c r="B53" s="54">
        <v>334</v>
      </c>
      <c r="C53" s="57" t="s">
        <v>29</v>
      </c>
      <c r="D53" s="54">
        <v>1</v>
      </c>
      <c r="E53" s="55"/>
      <c r="F53" s="58" t="s">
        <v>244</v>
      </c>
      <c r="G53" s="27" t="s">
        <v>181</v>
      </c>
      <c r="H53" s="34">
        <v>27000.000000432003</v>
      </c>
      <c r="I53" s="25">
        <v>18824.752626000001</v>
      </c>
      <c r="J53" s="30">
        <v>4517.9406302400002</v>
      </c>
      <c r="K53" s="26">
        <v>3657.3067441920007</v>
      </c>
      <c r="L53" s="2">
        <v>157</v>
      </c>
      <c r="M53" s="23">
        <f t="shared" si="16"/>
        <v>290.45</v>
      </c>
      <c r="N53" s="2" t="s">
        <v>4</v>
      </c>
      <c r="O53" s="23">
        <v>8.5</v>
      </c>
      <c r="P53" s="23">
        <v>5.7</v>
      </c>
      <c r="Q53" s="23">
        <v>6.7</v>
      </c>
      <c r="R53" s="24">
        <v>1368</v>
      </c>
      <c r="S53" s="2" t="s">
        <v>121</v>
      </c>
      <c r="T53" s="2" t="s">
        <v>122</v>
      </c>
      <c r="U53" s="2">
        <v>8.6</v>
      </c>
      <c r="V53" s="2">
        <v>200</v>
      </c>
      <c r="W53" s="29" t="s">
        <v>313</v>
      </c>
    </row>
    <row r="54" spans="1:23" ht="28.15" customHeight="1">
      <c r="A54" s="1" t="str">
        <f t="shared" si="15"/>
        <v>3347331</v>
      </c>
      <c r="B54" s="54">
        <v>334</v>
      </c>
      <c r="C54" s="57" t="s">
        <v>118</v>
      </c>
      <c r="D54" s="54">
        <v>1</v>
      </c>
      <c r="E54" s="55"/>
      <c r="F54" s="58" t="s">
        <v>244</v>
      </c>
      <c r="G54" s="27" t="s">
        <v>182</v>
      </c>
      <c r="H54" s="34">
        <v>31500.000000527998</v>
      </c>
      <c r="I54" s="25">
        <v>20573.016125999999</v>
      </c>
      <c r="J54" s="30">
        <v>4937.5238702399993</v>
      </c>
      <c r="K54" s="26">
        <v>5989.4600042880002</v>
      </c>
      <c r="L54" s="2">
        <v>157</v>
      </c>
      <c r="M54" s="23">
        <f t="shared" si="16"/>
        <v>290.45</v>
      </c>
      <c r="N54" s="2" t="s">
        <v>4</v>
      </c>
      <c r="O54" s="23">
        <v>8.5</v>
      </c>
      <c r="P54" s="23">
        <v>5.7</v>
      </c>
      <c r="Q54" s="23">
        <v>6.7</v>
      </c>
      <c r="R54" s="24">
        <v>1368</v>
      </c>
      <c r="S54" s="2" t="s">
        <v>121</v>
      </c>
      <c r="T54" s="2" t="s">
        <v>122</v>
      </c>
      <c r="U54" s="2">
        <v>8.6</v>
      </c>
      <c r="V54" s="2">
        <v>200</v>
      </c>
      <c r="W54" s="29" t="s">
        <v>314</v>
      </c>
    </row>
    <row r="55" spans="1:23" ht="28.15" customHeight="1">
      <c r="A55" s="1" t="str">
        <f t="shared" si="15"/>
        <v>33433A1</v>
      </c>
      <c r="B55" s="54">
        <v>334</v>
      </c>
      <c r="C55" s="57" t="s">
        <v>151</v>
      </c>
      <c r="D55" s="54">
        <v>1</v>
      </c>
      <c r="E55" s="55"/>
      <c r="F55" s="58" t="s">
        <v>244</v>
      </c>
      <c r="G55" s="27" t="s">
        <v>127</v>
      </c>
      <c r="H55" s="34">
        <v>18999.999999920001</v>
      </c>
      <c r="I55" s="25">
        <v>14380.380606000001</v>
      </c>
      <c r="J55" s="30">
        <v>3451.29134544</v>
      </c>
      <c r="K55" s="26">
        <v>1168.32804848</v>
      </c>
      <c r="L55" s="2">
        <v>107</v>
      </c>
      <c r="M55" s="23">
        <f t="shared" si="16"/>
        <v>104.86</v>
      </c>
      <c r="N55" s="2" t="s">
        <v>5</v>
      </c>
      <c r="O55" s="23">
        <v>4.5999999999999996</v>
      </c>
      <c r="P55" s="23">
        <v>3.8</v>
      </c>
      <c r="Q55" s="23">
        <v>4.0999999999999996</v>
      </c>
      <c r="R55" s="24">
        <v>1248</v>
      </c>
      <c r="S55" s="2" t="s">
        <v>149</v>
      </c>
      <c r="T55" s="2" t="s">
        <v>150</v>
      </c>
      <c r="U55" s="2">
        <v>12.9</v>
      </c>
      <c r="V55" s="2">
        <v>172</v>
      </c>
      <c r="W55" s="29" t="s">
        <v>315</v>
      </c>
    </row>
    <row r="56" spans="1:23" ht="28.15" customHeight="1">
      <c r="A56" s="1" t="str">
        <f t="shared" si="15"/>
        <v>3343341</v>
      </c>
      <c r="B56" s="54">
        <v>334</v>
      </c>
      <c r="C56" s="57" t="s">
        <v>96</v>
      </c>
      <c r="D56" s="54">
        <v>1</v>
      </c>
      <c r="E56" s="55"/>
      <c r="F56" s="58" t="s">
        <v>244</v>
      </c>
      <c r="G56" s="27" t="s">
        <v>130</v>
      </c>
      <c r="H56" s="34">
        <v>20000.000000479999</v>
      </c>
      <c r="I56" s="25">
        <v>15137.956364</v>
      </c>
      <c r="J56" s="30">
        <v>3633.1095273599999</v>
      </c>
      <c r="K56" s="26">
        <v>1228.9341091199999</v>
      </c>
      <c r="L56" s="2">
        <v>109</v>
      </c>
      <c r="M56" s="23">
        <f t="shared" si="16"/>
        <v>106.82</v>
      </c>
      <c r="N56" s="2" t="s">
        <v>5</v>
      </c>
      <c r="O56" s="23">
        <v>4.7</v>
      </c>
      <c r="P56" s="23">
        <v>3.8</v>
      </c>
      <c r="Q56" s="23">
        <v>4.0999999999999996</v>
      </c>
      <c r="R56" s="24">
        <v>1598</v>
      </c>
      <c r="S56" s="2" t="s">
        <v>109</v>
      </c>
      <c r="T56" s="2" t="s">
        <v>62</v>
      </c>
      <c r="U56" s="2">
        <v>10.5</v>
      </c>
      <c r="V56" s="2">
        <v>186</v>
      </c>
      <c r="W56" s="29" t="s">
        <v>309</v>
      </c>
    </row>
    <row r="57" spans="1:23" ht="28.15" customHeight="1">
      <c r="A57" s="1" t="str">
        <f t="shared" si="15"/>
        <v>3349341</v>
      </c>
      <c r="B57" s="54">
        <v>334</v>
      </c>
      <c r="C57" s="57" t="s">
        <v>306</v>
      </c>
      <c r="D57" s="54">
        <v>1</v>
      </c>
      <c r="E57" s="55"/>
      <c r="F57" s="58" t="s">
        <v>244</v>
      </c>
      <c r="G57" s="27" t="s">
        <v>302</v>
      </c>
      <c r="H57" s="34">
        <v>21299.999999359999</v>
      </c>
      <c r="I57" s="25">
        <v>16122.804848</v>
      </c>
      <c r="J57" s="30">
        <v>3869.4731635199996</v>
      </c>
      <c r="K57" s="26">
        <v>1307.7219878399999</v>
      </c>
      <c r="L57" s="2">
        <v>109</v>
      </c>
      <c r="M57" s="23">
        <f t="shared" si="16"/>
        <v>106.82</v>
      </c>
      <c r="N57" s="2" t="s">
        <v>5</v>
      </c>
      <c r="O57" s="23">
        <v>4.7</v>
      </c>
      <c r="P57" s="23">
        <v>3.8</v>
      </c>
      <c r="Q57" s="23">
        <v>4.0999999999999996</v>
      </c>
      <c r="R57" s="24">
        <v>1598</v>
      </c>
      <c r="S57" s="2" t="s">
        <v>109</v>
      </c>
      <c r="T57" s="2" t="s">
        <v>62</v>
      </c>
      <c r="U57" s="2">
        <v>10.5</v>
      </c>
      <c r="V57" s="2">
        <v>186</v>
      </c>
      <c r="W57" s="29" t="s">
        <v>320</v>
      </c>
    </row>
    <row r="58" spans="1:23" ht="28.15" customHeight="1">
      <c r="A58" s="1" t="str">
        <f t="shared" si="15"/>
        <v>3345341</v>
      </c>
      <c r="B58" s="54">
        <v>334</v>
      </c>
      <c r="C58" s="57" t="s">
        <v>97</v>
      </c>
      <c r="D58" s="54">
        <v>1</v>
      </c>
      <c r="E58" s="55"/>
      <c r="F58" s="58" t="s">
        <v>244</v>
      </c>
      <c r="G58" s="27" t="s">
        <v>125</v>
      </c>
      <c r="H58" s="34">
        <v>21500</v>
      </c>
      <c r="I58" s="25">
        <v>16274.32</v>
      </c>
      <c r="J58" s="30">
        <v>3905.8367999999996</v>
      </c>
      <c r="K58" s="26">
        <v>1319.8432</v>
      </c>
      <c r="L58" s="2">
        <v>109</v>
      </c>
      <c r="M58" s="23">
        <f t="shared" si="16"/>
        <v>106.82</v>
      </c>
      <c r="N58" s="2" t="s">
        <v>5</v>
      </c>
      <c r="O58" s="23">
        <v>4.7</v>
      </c>
      <c r="P58" s="23">
        <v>3.8</v>
      </c>
      <c r="Q58" s="23">
        <v>4.0999999999999996</v>
      </c>
      <c r="R58" s="24">
        <v>1598</v>
      </c>
      <c r="S58" s="2" t="s">
        <v>109</v>
      </c>
      <c r="T58" s="2" t="s">
        <v>62</v>
      </c>
      <c r="U58" s="2">
        <v>10.5</v>
      </c>
      <c r="V58" s="2">
        <v>186</v>
      </c>
      <c r="W58" s="29" t="s">
        <v>316</v>
      </c>
    </row>
    <row r="59" spans="1:23" ht="28.15" customHeight="1">
      <c r="A59" s="1" t="str">
        <f t="shared" si="15"/>
        <v>3344341</v>
      </c>
      <c r="B59" s="54">
        <v>334</v>
      </c>
      <c r="C59" s="57" t="s">
        <v>98</v>
      </c>
      <c r="D59" s="54">
        <v>1</v>
      </c>
      <c r="E59" s="55"/>
      <c r="F59" s="58" t="s">
        <v>244</v>
      </c>
      <c r="G59" s="27" t="s">
        <v>183</v>
      </c>
      <c r="H59" s="34">
        <v>20999.999999719999</v>
      </c>
      <c r="I59" s="25">
        <v>15895.532121</v>
      </c>
      <c r="J59" s="30">
        <v>3814.9277090400001</v>
      </c>
      <c r="K59" s="26">
        <v>1289.54016968</v>
      </c>
      <c r="L59" s="2">
        <v>109</v>
      </c>
      <c r="M59" s="23">
        <f t="shared" si="16"/>
        <v>106.82</v>
      </c>
      <c r="N59" s="2" t="s">
        <v>5</v>
      </c>
      <c r="O59" s="23">
        <v>4.7</v>
      </c>
      <c r="P59" s="23">
        <v>3.8</v>
      </c>
      <c r="Q59" s="23">
        <v>4.0999999999999996</v>
      </c>
      <c r="R59" s="24">
        <v>1598</v>
      </c>
      <c r="S59" s="2" t="s">
        <v>109</v>
      </c>
      <c r="T59" s="2" t="s">
        <v>62</v>
      </c>
      <c r="U59" s="2">
        <v>10.5</v>
      </c>
      <c r="V59" s="2">
        <v>186</v>
      </c>
      <c r="W59" s="29" t="s">
        <v>311</v>
      </c>
    </row>
    <row r="60" spans="1:23" ht="28.15" customHeight="1">
      <c r="A60" s="1" t="str">
        <f t="shared" si="15"/>
        <v>3348341</v>
      </c>
      <c r="B60" s="54">
        <v>334</v>
      </c>
      <c r="C60" s="57" t="s">
        <v>307</v>
      </c>
      <c r="D60" s="54">
        <v>1</v>
      </c>
      <c r="E60" s="55"/>
      <c r="F60" s="58" t="s">
        <v>244</v>
      </c>
      <c r="G60" s="27" t="s">
        <v>303</v>
      </c>
      <c r="H60" s="34">
        <v>22000.000000280001</v>
      </c>
      <c r="I60" s="25">
        <v>16653.107878999999</v>
      </c>
      <c r="J60" s="30">
        <v>3996.7458909599995</v>
      </c>
      <c r="K60" s="26">
        <v>1350.1462303200001</v>
      </c>
      <c r="L60" s="2">
        <v>109</v>
      </c>
      <c r="M60" s="23">
        <f t="shared" si="16"/>
        <v>106.82</v>
      </c>
      <c r="N60" s="2" t="s">
        <v>5</v>
      </c>
      <c r="O60" s="23">
        <v>4.7</v>
      </c>
      <c r="P60" s="23">
        <v>3.8</v>
      </c>
      <c r="Q60" s="23">
        <v>4.0999999999999996</v>
      </c>
      <c r="R60" s="24">
        <v>1598</v>
      </c>
      <c r="S60" s="2" t="s">
        <v>109</v>
      </c>
      <c r="T60" s="2" t="s">
        <v>62</v>
      </c>
      <c r="U60" s="2">
        <v>10.5</v>
      </c>
      <c r="V60" s="2">
        <v>186</v>
      </c>
      <c r="W60" s="29" t="s">
        <v>319</v>
      </c>
    </row>
    <row r="61" spans="1:23" ht="28.15" customHeight="1">
      <c r="A61" s="1" t="str">
        <f t="shared" si="15"/>
        <v>3347341</v>
      </c>
      <c r="B61" s="54">
        <v>334</v>
      </c>
      <c r="C61" s="57" t="s">
        <v>100</v>
      </c>
      <c r="D61" s="54">
        <v>1</v>
      </c>
      <c r="E61" s="55"/>
      <c r="F61" s="58" t="s">
        <v>244</v>
      </c>
      <c r="G61" s="27" t="s">
        <v>184</v>
      </c>
      <c r="H61" s="34">
        <v>23800</v>
      </c>
      <c r="I61" s="25">
        <v>16974.432000000001</v>
      </c>
      <c r="J61" s="30">
        <v>4073.8636799999999</v>
      </c>
      <c r="K61" s="26">
        <v>2751.7043200000003</v>
      </c>
      <c r="L61" s="2">
        <v>109</v>
      </c>
      <c r="M61" s="23">
        <f t="shared" si="16"/>
        <v>106.82</v>
      </c>
      <c r="N61" s="2" t="s">
        <v>5</v>
      </c>
      <c r="O61" s="23">
        <v>4.7</v>
      </c>
      <c r="P61" s="23">
        <v>3.8</v>
      </c>
      <c r="Q61" s="23">
        <v>4.0999999999999996</v>
      </c>
      <c r="R61" s="24">
        <v>1598</v>
      </c>
      <c r="S61" s="2" t="s">
        <v>109</v>
      </c>
      <c r="T61" s="2" t="s">
        <v>62</v>
      </c>
      <c r="U61" s="2">
        <v>10.5</v>
      </c>
      <c r="V61" s="2">
        <v>186</v>
      </c>
      <c r="W61" s="29" t="s">
        <v>312</v>
      </c>
    </row>
    <row r="62" spans="1:23" ht="28.15" customHeight="1">
      <c r="A62" s="1" t="str">
        <f t="shared" si="15"/>
        <v>33433B1</v>
      </c>
      <c r="B62" s="54">
        <v>334</v>
      </c>
      <c r="C62" s="57" t="s">
        <v>245</v>
      </c>
      <c r="D62" s="54">
        <v>1</v>
      </c>
      <c r="E62" s="55"/>
      <c r="F62" s="58" t="s">
        <v>244</v>
      </c>
      <c r="G62" s="27" t="s">
        <v>283</v>
      </c>
      <c r="H62" s="34">
        <v>21299.999999359999</v>
      </c>
      <c r="I62" s="25">
        <v>16122.804848</v>
      </c>
      <c r="J62" s="30">
        <v>3869.4731635199996</v>
      </c>
      <c r="K62" s="26">
        <v>1307.7219878399999</v>
      </c>
      <c r="L62" s="2">
        <v>113</v>
      </c>
      <c r="M62" s="23">
        <f t="shared" si="16"/>
        <v>110.74</v>
      </c>
      <c r="N62" s="2" t="s">
        <v>5</v>
      </c>
      <c r="O62" s="23">
        <v>4.8</v>
      </c>
      <c r="P62" s="23">
        <v>4</v>
      </c>
      <c r="Q62" s="23">
        <v>4.3</v>
      </c>
      <c r="R62" s="24">
        <v>1598</v>
      </c>
      <c r="S62" s="2" t="s">
        <v>109</v>
      </c>
      <c r="T62" s="2" t="s">
        <v>62</v>
      </c>
      <c r="U62" s="2">
        <v>10.5</v>
      </c>
      <c r="V62" s="2">
        <v>186</v>
      </c>
      <c r="W62" s="29" t="s">
        <v>317</v>
      </c>
    </row>
    <row r="63" spans="1:23" ht="28.15" customHeight="1">
      <c r="A63" s="1" t="str">
        <f t="shared" si="15"/>
        <v>33473B1</v>
      </c>
      <c r="B63" s="54">
        <v>334</v>
      </c>
      <c r="C63" s="57" t="s">
        <v>246</v>
      </c>
      <c r="D63" s="54">
        <v>1</v>
      </c>
      <c r="E63" s="55"/>
      <c r="F63" s="58" t="s">
        <v>244</v>
      </c>
      <c r="G63" s="27" t="s">
        <v>286</v>
      </c>
      <c r="H63" s="34">
        <v>25100.000000600001</v>
      </c>
      <c r="I63" s="25">
        <v>17903.003429</v>
      </c>
      <c r="J63" s="30">
        <v>4296.7208229600001</v>
      </c>
      <c r="K63" s="26">
        <v>2900.2757486400001</v>
      </c>
      <c r="L63" s="2">
        <v>113</v>
      </c>
      <c r="M63" s="23">
        <f t="shared" si="16"/>
        <v>110.74</v>
      </c>
      <c r="N63" s="2" t="s">
        <v>5</v>
      </c>
      <c r="O63" s="23">
        <v>4.8</v>
      </c>
      <c r="P63" s="23">
        <v>4</v>
      </c>
      <c r="Q63" s="23">
        <v>4.3</v>
      </c>
      <c r="R63" s="24">
        <v>1598</v>
      </c>
      <c r="S63" s="2" t="s">
        <v>109</v>
      </c>
      <c r="T63" s="2" t="s">
        <v>62</v>
      </c>
      <c r="U63" s="2">
        <v>10.5</v>
      </c>
      <c r="V63" s="2">
        <v>186</v>
      </c>
      <c r="W63" s="29" t="s">
        <v>312</v>
      </c>
    </row>
    <row r="64" spans="1:23" ht="28.15" customHeight="1">
      <c r="A64" s="1" t="str">
        <f t="shared" si="15"/>
        <v>33473D1</v>
      </c>
      <c r="B64" s="54">
        <v>334</v>
      </c>
      <c r="C64" s="57" t="s">
        <v>101</v>
      </c>
      <c r="D64" s="54">
        <v>1</v>
      </c>
      <c r="E64" s="55"/>
      <c r="F64" s="58" t="s">
        <v>244</v>
      </c>
      <c r="G64" s="27" t="s">
        <v>185</v>
      </c>
      <c r="H64" s="34">
        <v>33499.999999672</v>
      </c>
      <c r="I64" s="25">
        <v>21881.916648999999</v>
      </c>
      <c r="J64" s="30">
        <v>5251.6599957599992</v>
      </c>
      <c r="K64" s="26">
        <v>6366.4233549119999</v>
      </c>
      <c r="L64" s="2">
        <v>144</v>
      </c>
      <c r="M64" s="23">
        <f t="shared" si="16"/>
        <v>266.40000000000003</v>
      </c>
      <c r="N64" s="2" t="s">
        <v>5</v>
      </c>
      <c r="O64" s="23">
        <v>6.5</v>
      </c>
      <c r="P64" s="23">
        <v>4.9000000000000004</v>
      </c>
      <c r="Q64" s="23">
        <v>5.5</v>
      </c>
      <c r="R64" s="24">
        <v>1956</v>
      </c>
      <c r="S64" s="2" t="s">
        <v>110</v>
      </c>
      <c r="T64" s="2" t="s">
        <v>111</v>
      </c>
      <c r="U64" s="2">
        <v>9.8000000000000007</v>
      </c>
      <c r="V64" s="2">
        <v>190</v>
      </c>
      <c r="W64" s="29" t="s">
        <v>318</v>
      </c>
    </row>
    <row r="65" spans="1:23" s="44" customFormat="1" ht="16.899999999999999" customHeight="1">
      <c r="A65" s="42"/>
      <c r="B65" s="42"/>
      <c r="C65" s="42"/>
      <c r="D65" s="42"/>
      <c r="E65" s="41"/>
      <c r="F65" s="46"/>
      <c r="G65" s="46"/>
      <c r="H65" s="46"/>
      <c r="I65" s="43"/>
      <c r="J65" s="43"/>
      <c r="K65" s="53"/>
      <c r="M65" s="42"/>
      <c r="R65" s="45"/>
      <c r="S65" s="42"/>
      <c r="T65" s="42"/>
      <c r="U65" s="42"/>
      <c r="V65" s="42"/>
      <c r="W65" s="37"/>
    </row>
    <row r="66" spans="1:23" ht="28.15" customHeight="1">
      <c r="A66" s="65" t="str">
        <f>B66&amp;C66&amp;D66</f>
        <v>19925Y7</v>
      </c>
      <c r="B66" s="72">
        <v>199</v>
      </c>
      <c r="C66" s="73" t="s">
        <v>64</v>
      </c>
      <c r="D66" s="72">
        <v>7</v>
      </c>
      <c r="E66" s="55"/>
      <c r="F66" s="74" t="s">
        <v>47</v>
      </c>
      <c r="G66" s="71" t="s">
        <v>60</v>
      </c>
      <c r="H66" s="75">
        <v>11200.000000000004</v>
      </c>
      <c r="I66" s="69">
        <v>8715.0750155763271</v>
      </c>
      <c r="J66" s="76">
        <v>2091.6180037383183</v>
      </c>
      <c r="K66" s="70">
        <v>393.30698068535838</v>
      </c>
      <c r="L66" s="66">
        <v>124</v>
      </c>
      <c r="M66" s="66">
        <f t="shared" si="10"/>
        <v>148.79999999999998</v>
      </c>
      <c r="N66" s="66" t="s">
        <v>4</v>
      </c>
      <c r="O66" s="67">
        <v>7.1</v>
      </c>
      <c r="P66" s="67">
        <v>4.3</v>
      </c>
      <c r="Q66" s="67">
        <v>5.3</v>
      </c>
      <c r="R66" s="68">
        <v>1242</v>
      </c>
      <c r="S66" s="66" t="s">
        <v>34</v>
      </c>
      <c r="T66" s="66" t="s">
        <v>40</v>
      </c>
      <c r="U66" s="66">
        <v>14.4</v>
      </c>
      <c r="V66" s="66">
        <v>156</v>
      </c>
      <c r="W66" s="77" t="s">
        <v>123</v>
      </c>
    </row>
    <row r="67" spans="1:23" ht="28.15" customHeight="1">
      <c r="A67" s="65" t="str">
        <f>B67&amp;C67&amp;D67</f>
        <v>199B5S7</v>
      </c>
      <c r="B67" s="72">
        <v>199</v>
      </c>
      <c r="C67" s="73" t="s">
        <v>65</v>
      </c>
      <c r="D67" s="72">
        <v>7</v>
      </c>
      <c r="E67" s="55"/>
      <c r="F67" s="74" t="s">
        <v>47</v>
      </c>
      <c r="G67" s="71" t="s">
        <v>63</v>
      </c>
      <c r="H67" s="75">
        <v>12200</v>
      </c>
      <c r="I67" s="69">
        <v>9524.2587499999991</v>
      </c>
      <c r="J67" s="76">
        <v>2285.8220999999999</v>
      </c>
      <c r="K67" s="70">
        <v>389.91914999999995</v>
      </c>
      <c r="L67" s="66">
        <v>114</v>
      </c>
      <c r="M67" s="67">
        <f t="shared" si="10"/>
        <v>111.72</v>
      </c>
      <c r="N67" s="66" t="s">
        <v>159</v>
      </c>
      <c r="O67" s="67" t="s">
        <v>195</v>
      </c>
      <c r="P67" s="67" t="s">
        <v>196</v>
      </c>
      <c r="Q67" s="67" t="s">
        <v>197</v>
      </c>
      <c r="R67" s="68">
        <v>1368</v>
      </c>
      <c r="S67" s="66" t="s">
        <v>19</v>
      </c>
      <c r="T67" s="66" t="s">
        <v>39</v>
      </c>
      <c r="U67" s="66">
        <v>13.2</v>
      </c>
      <c r="V67" s="66">
        <v>165</v>
      </c>
      <c r="W67" s="77" t="s">
        <v>123</v>
      </c>
    </row>
    <row r="68" spans="1:23" ht="28.15" customHeight="1">
      <c r="A68" s="65" t="str">
        <f>B68&amp;C68&amp;D68</f>
        <v>19955V7</v>
      </c>
      <c r="B68" s="72">
        <v>199</v>
      </c>
      <c r="C68" s="73" t="s">
        <v>210</v>
      </c>
      <c r="D68" s="72">
        <v>7</v>
      </c>
      <c r="E68" s="55"/>
      <c r="F68" s="74" t="s">
        <v>47</v>
      </c>
      <c r="G68" s="71" t="s">
        <v>209</v>
      </c>
      <c r="H68" s="75">
        <v>14499.999999999996</v>
      </c>
      <c r="I68" s="69">
        <v>11339.200813771515</v>
      </c>
      <c r="J68" s="76">
        <v>2721.4081953051636</v>
      </c>
      <c r="K68" s="70">
        <v>439.39099092331753</v>
      </c>
      <c r="L68" s="66">
        <v>89</v>
      </c>
      <c r="M68" s="67">
        <f t="shared" si="10"/>
        <v>0</v>
      </c>
      <c r="N68" s="66" t="s">
        <v>5</v>
      </c>
      <c r="O68" s="67">
        <v>4.4000000000000004</v>
      </c>
      <c r="P68" s="67">
        <v>2.9</v>
      </c>
      <c r="Q68" s="67">
        <v>3.5</v>
      </c>
      <c r="R68" s="68">
        <v>1248</v>
      </c>
      <c r="S68" s="66" t="s">
        <v>168</v>
      </c>
      <c r="T68" s="66" t="s">
        <v>208</v>
      </c>
      <c r="U68" s="66">
        <v>13.1</v>
      </c>
      <c r="V68" s="66">
        <v>172</v>
      </c>
      <c r="W68" s="77" t="s">
        <v>124</v>
      </c>
    </row>
    <row r="69" spans="1:23" s="44" customFormat="1" ht="18.75" customHeight="1">
      <c r="B69" s="42"/>
      <c r="C69" s="42"/>
      <c r="D69" s="42"/>
      <c r="E69" s="41"/>
      <c r="F69" s="46"/>
      <c r="G69" s="46"/>
      <c r="H69" s="46"/>
      <c r="I69" s="43"/>
      <c r="J69" s="43"/>
      <c r="K69" s="43"/>
      <c r="M69" s="42"/>
      <c r="R69" s="45"/>
      <c r="S69" s="42"/>
      <c r="T69" s="42"/>
      <c r="U69" s="42"/>
      <c r="V69" s="42"/>
    </row>
    <row r="70" spans="1:23" ht="28.15" customHeight="1">
      <c r="A70" s="1" t="str">
        <f t="shared" ref="A70:A77" si="17">B70&amp;C70&amp;D70</f>
        <v>3570200</v>
      </c>
      <c r="B70" s="54">
        <v>357</v>
      </c>
      <c r="C70" s="57" t="s">
        <v>256</v>
      </c>
      <c r="D70" s="54">
        <v>0</v>
      </c>
      <c r="E70" s="55"/>
      <c r="F70" s="58" t="s">
        <v>247</v>
      </c>
      <c r="G70" s="27" t="s">
        <v>248</v>
      </c>
      <c r="H70" s="34">
        <v>14200.000000000045</v>
      </c>
      <c r="I70" s="25">
        <v>11051.523613707201</v>
      </c>
      <c r="J70" s="30">
        <v>2652.3656672897282</v>
      </c>
      <c r="K70" s="26">
        <v>496.1107190031168</v>
      </c>
      <c r="L70" s="2">
        <v>132</v>
      </c>
      <c r="M70" s="23">
        <f t="shared" ref="M70:M76" si="18">IF(L70&lt;=90,0,IF(L70&lt;=100,L70*0.9,IF(L70&lt;=120,L70*0.98,IF(L70&lt;=140,L70*1.2,IF(L70&lt;=160,L70*1.85,IF(L70&lt;=180,L70*2.45,IF(L70&lt;=200,L70*2.78,IF(L70&lt;=250,L70*3.05,L70*3.4))))))))</f>
        <v>158.4</v>
      </c>
      <c r="N70" s="2" t="s">
        <v>4</v>
      </c>
      <c r="O70" s="23">
        <v>7.7</v>
      </c>
      <c r="P70" s="23">
        <v>4.5</v>
      </c>
      <c r="Q70" s="23">
        <v>5.7</v>
      </c>
      <c r="R70" s="24">
        <v>1368</v>
      </c>
      <c r="S70" s="2" t="s">
        <v>36</v>
      </c>
      <c r="T70" s="2" t="s">
        <v>55</v>
      </c>
      <c r="U70" s="2">
        <v>12.1</v>
      </c>
      <c r="V70" s="2">
        <v>185</v>
      </c>
      <c r="W70" s="29" t="s">
        <v>270</v>
      </c>
    </row>
    <row r="71" spans="1:23" ht="28.15" customHeight="1">
      <c r="A71" s="1" t="str">
        <f t="shared" si="17"/>
        <v>3572200</v>
      </c>
      <c r="B71" s="54">
        <v>357</v>
      </c>
      <c r="C71" s="57" t="s">
        <v>257</v>
      </c>
      <c r="D71" s="54">
        <v>0</v>
      </c>
      <c r="E71" s="55"/>
      <c r="F71" s="58" t="s">
        <v>247</v>
      </c>
      <c r="G71" s="27" t="s">
        <v>249</v>
      </c>
      <c r="H71" s="34">
        <v>16200.000000000053</v>
      </c>
      <c r="I71" s="25">
        <v>12609.156012461101</v>
      </c>
      <c r="J71" s="30">
        <v>3026.1974429906641</v>
      </c>
      <c r="K71" s="26">
        <v>564.64654454828838</v>
      </c>
      <c r="L71" s="2">
        <v>132</v>
      </c>
      <c r="M71" s="23">
        <f t="shared" ref="M71" si="19">IF(L71&lt;=90,0,IF(L71&lt;=100,L71*0.9,IF(L71&lt;=120,L71*0.98,IF(L71&lt;=140,L71*1.2,IF(L71&lt;=160,L71*1.85,IF(L71&lt;=180,L71*2.45,IF(L71&lt;=200,L71*2.78,IF(L71&lt;=250,L71*3.05,L71*3.4))))))))</f>
        <v>158.4</v>
      </c>
      <c r="N71" s="2" t="s">
        <v>4</v>
      </c>
      <c r="O71" s="23">
        <v>7.7</v>
      </c>
      <c r="P71" s="23">
        <v>4.5</v>
      </c>
      <c r="Q71" s="23">
        <v>5.7</v>
      </c>
      <c r="R71" s="24">
        <v>1368</v>
      </c>
      <c r="S71" s="2" t="s">
        <v>36</v>
      </c>
      <c r="T71" s="2" t="s">
        <v>55</v>
      </c>
      <c r="U71" s="2">
        <v>12.1</v>
      </c>
      <c r="V71" s="2">
        <v>185</v>
      </c>
      <c r="W71" s="29" t="s">
        <v>271</v>
      </c>
    </row>
    <row r="72" spans="1:23" ht="28.15" customHeight="1">
      <c r="A72" s="1" t="str">
        <f t="shared" si="17"/>
        <v>3572220</v>
      </c>
      <c r="B72" s="54">
        <v>357</v>
      </c>
      <c r="C72" s="57" t="s">
        <v>258</v>
      </c>
      <c r="D72" s="54">
        <v>0</v>
      </c>
      <c r="E72" s="55"/>
      <c r="F72" s="58" t="s">
        <v>247</v>
      </c>
      <c r="G72" s="27" t="s">
        <v>250</v>
      </c>
      <c r="H72" s="34">
        <v>17200.000000000004</v>
      </c>
      <c r="I72" s="25">
        <v>13345.699875776399</v>
      </c>
      <c r="J72" s="30">
        <v>3202.9679701863356</v>
      </c>
      <c r="K72" s="26">
        <v>651.33215403726706</v>
      </c>
      <c r="L72" s="2">
        <v>146</v>
      </c>
      <c r="M72" s="23">
        <f t="shared" si="18"/>
        <v>270.10000000000002</v>
      </c>
      <c r="N72" s="2" t="s">
        <v>4</v>
      </c>
      <c r="O72" s="23">
        <v>9.1999999999999993</v>
      </c>
      <c r="P72" s="23">
        <v>4.5999999999999996</v>
      </c>
      <c r="Q72" s="23">
        <v>6.3</v>
      </c>
      <c r="R72" s="24">
        <v>1598</v>
      </c>
      <c r="S72" s="2" t="s">
        <v>106</v>
      </c>
      <c r="T72" s="2" t="s">
        <v>108</v>
      </c>
      <c r="U72" s="2">
        <v>11.5</v>
      </c>
      <c r="V72" s="2">
        <v>192</v>
      </c>
      <c r="W72" s="29" t="s">
        <v>271</v>
      </c>
    </row>
    <row r="73" spans="1:23" ht="28.15" customHeight="1">
      <c r="A73" s="1" t="str">
        <f t="shared" si="17"/>
        <v>3570250</v>
      </c>
      <c r="B73" s="54">
        <v>357</v>
      </c>
      <c r="C73" s="57" t="s">
        <v>22</v>
      </c>
      <c r="D73" s="54">
        <v>0</v>
      </c>
      <c r="E73" s="55"/>
      <c r="F73" s="58" t="s">
        <v>247</v>
      </c>
      <c r="G73" s="27" t="s">
        <v>251</v>
      </c>
      <c r="H73" s="34">
        <v>16500.000000000029</v>
      </c>
      <c r="I73" s="25">
        <v>12904.1460406886</v>
      </c>
      <c r="J73" s="30">
        <v>3096.995049765264</v>
      </c>
      <c r="K73" s="26">
        <v>498.85890954616673</v>
      </c>
      <c r="L73" s="2">
        <v>99</v>
      </c>
      <c r="M73" s="23">
        <f t="shared" si="18"/>
        <v>89.100000000000009</v>
      </c>
      <c r="N73" s="2" t="s">
        <v>5</v>
      </c>
      <c r="O73" s="23">
        <v>4.5</v>
      </c>
      <c r="P73" s="23">
        <v>3.3</v>
      </c>
      <c r="Q73" s="23">
        <v>3.7</v>
      </c>
      <c r="R73" s="24">
        <v>1248</v>
      </c>
      <c r="S73" s="2" t="s">
        <v>149</v>
      </c>
      <c r="T73" s="2" t="s">
        <v>150</v>
      </c>
      <c r="U73" s="23">
        <v>12</v>
      </c>
      <c r="V73" s="2">
        <v>180</v>
      </c>
      <c r="W73" s="29" t="s">
        <v>270</v>
      </c>
    </row>
    <row r="74" spans="1:23" ht="28.15" customHeight="1">
      <c r="A74" s="1" t="str">
        <f t="shared" si="17"/>
        <v>3577250</v>
      </c>
      <c r="B74" s="54">
        <v>357</v>
      </c>
      <c r="C74" s="57" t="s">
        <v>259</v>
      </c>
      <c r="D74" s="54">
        <v>0</v>
      </c>
      <c r="E74" s="55"/>
      <c r="F74" s="58" t="s">
        <v>247</v>
      </c>
      <c r="G74" s="27" t="s">
        <v>252</v>
      </c>
      <c r="H74" s="34">
        <v>17100.000000000007</v>
      </c>
      <c r="I74" s="25">
        <v>13373.6296087637</v>
      </c>
      <c r="J74" s="30">
        <v>3209.6711061032879</v>
      </c>
      <c r="K74" s="26">
        <v>516.69928513302057</v>
      </c>
      <c r="L74" s="2">
        <v>99</v>
      </c>
      <c r="M74" s="23">
        <f t="shared" ref="M74:M75" si="20">IF(L74&lt;=90,0,IF(L74&lt;=100,L74*0.9,IF(L74&lt;=120,L74*0.98,IF(L74&lt;=140,L74*1.2,IF(L74&lt;=160,L74*1.85,IF(L74&lt;=180,L74*2.45,IF(L74&lt;=200,L74*2.78,IF(L74&lt;=250,L74*3.05,L74*3.4))))))))</f>
        <v>89.100000000000009</v>
      </c>
      <c r="N74" s="2" t="s">
        <v>5</v>
      </c>
      <c r="O74" s="23">
        <v>4.5</v>
      </c>
      <c r="P74" s="23">
        <v>3.3</v>
      </c>
      <c r="Q74" s="23">
        <v>3.7</v>
      </c>
      <c r="R74" s="24">
        <v>1248</v>
      </c>
      <c r="S74" s="2" t="s">
        <v>149</v>
      </c>
      <c r="T74" s="2" t="s">
        <v>150</v>
      </c>
      <c r="U74" s="23">
        <v>12</v>
      </c>
      <c r="V74" s="2">
        <v>180</v>
      </c>
      <c r="W74" s="29" t="s">
        <v>272</v>
      </c>
    </row>
    <row r="75" spans="1:23" ht="28.15" customHeight="1">
      <c r="A75" s="1" t="str">
        <f t="shared" si="17"/>
        <v>3572250</v>
      </c>
      <c r="B75" s="54">
        <v>357</v>
      </c>
      <c r="C75" s="57" t="s">
        <v>260</v>
      </c>
      <c r="D75" s="54">
        <v>0</v>
      </c>
      <c r="E75" s="55"/>
      <c r="F75" s="58" t="s">
        <v>247</v>
      </c>
      <c r="G75" s="27" t="s">
        <v>209</v>
      </c>
      <c r="H75" s="34">
        <v>18499.999999999975</v>
      </c>
      <c r="I75" s="25">
        <v>14044.830759878399</v>
      </c>
      <c r="J75" s="30">
        <v>3370.7593823708157</v>
      </c>
      <c r="K75" s="26">
        <v>1084.4098577507584</v>
      </c>
      <c r="L75" s="2">
        <v>99</v>
      </c>
      <c r="M75" s="23">
        <f t="shared" si="20"/>
        <v>89.100000000000009</v>
      </c>
      <c r="N75" s="2" t="s">
        <v>5</v>
      </c>
      <c r="O75" s="23">
        <v>4.5</v>
      </c>
      <c r="P75" s="23">
        <v>3.3</v>
      </c>
      <c r="Q75" s="23">
        <v>3.7</v>
      </c>
      <c r="R75" s="24">
        <v>1248</v>
      </c>
      <c r="S75" s="2" t="s">
        <v>149</v>
      </c>
      <c r="T75" s="2" t="s">
        <v>150</v>
      </c>
      <c r="U75" s="23">
        <v>12</v>
      </c>
      <c r="V75" s="2">
        <v>180</v>
      </c>
      <c r="W75" s="29" t="s">
        <v>271</v>
      </c>
    </row>
    <row r="76" spans="1:23" ht="28.15" customHeight="1">
      <c r="A76" s="1" t="str">
        <f t="shared" si="17"/>
        <v>3577270</v>
      </c>
      <c r="B76" s="54">
        <v>357</v>
      </c>
      <c r="C76" s="57" t="s">
        <v>261</v>
      </c>
      <c r="D76" s="54">
        <v>0</v>
      </c>
      <c r="E76" s="55"/>
      <c r="F76" s="58" t="s">
        <v>247</v>
      </c>
      <c r="G76" s="27" t="s">
        <v>253</v>
      </c>
      <c r="H76" s="34">
        <v>18350.000000000018</v>
      </c>
      <c r="I76" s="25">
        <v>13930.8489969605</v>
      </c>
      <c r="J76" s="30">
        <v>3314.9277090909118</v>
      </c>
      <c r="K76" s="26">
        <v>1075.747243768998</v>
      </c>
      <c r="L76" s="2">
        <v>98</v>
      </c>
      <c r="M76" s="23">
        <f t="shared" si="18"/>
        <v>88.2</v>
      </c>
      <c r="N76" s="2" t="s">
        <v>5</v>
      </c>
      <c r="O76" s="23">
        <v>4.4000000000000004</v>
      </c>
      <c r="P76" s="23">
        <v>3.3</v>
      </c>
      <c r="Q76" s="23">
        <v>3.7</v>
      </c>
      <c r="R76" s="24">
        <v>1598</v>
      </c>
      <c r="S76" s="2" t="s">
        <v>109</v>
      </c>
      <c r="T76" s="2" t="s">
        <v>62</v>
      </c>
      <c r="U76" s="2">
        <v>9.8000000000000007</v>
      </c>
      <c r="V76" s="2">
        <v>200</v>
      </c>
      <c r="W76" s="29" t="s">
        <v>272</v>
      </c>
    </row>
    <row r="77" spans="1:23" ht="28.15" customHeight="1">
      <c r="A77" s="1" t="str">
        <f t="shared" si="17"/>
        <v>3572270</v>
      </c>
      <c r="B77" s="54">
        <v>357</v>
      </c>
      <c r="C77" s="57" t="s">
        <v>262</v>
      </c>
      <c r="D77" s="54">
        <v>0</v>
      </c>
      <c r="E77" s="55"/>
      <c r="F77" s="58" t="s">
        <v>247</v>
      </c>
      <c r="G77" s="27" t="s">
        <v>254</v>
      </c>
      <c r="H77" s="34">
        <v>19749.999999999964</v>
      </c>
      <c r="I77" s="25">
        <v>14994.678784194501</v>
      </c>
      <c r="J77" s="30">
        <v>3598.7229082066801</v>
      </c>
      <c r="K77" s="26">
        <v>1156.598307598782</v>
      </c>
      <c r="L77" s="2">
        <v>98</v>
      </c>
      <c r="M77" s="23">
        <v>88.2</v>
      </c>
      <c r="N77" s="2" t="s">
        <v>5</v>
      </c>
      <c r="O77" s="23">
        <v>4.4000000000000004</v>
      </c>
      <c r="P77" s="23">
        <v>3.3</v>
      </c>
      <c r="Q77" s="23">
        <v>3.7</v>
      </c>
      <c r="R77" s="24">
        <v>1598</v>
      </c>
      <c r="S77" s="2" t="s">
        <v>109</v>
      </c>
      <c r="T77" s="2" t="s">
        <v>62</v>
      </c>
      <c r="U77" s="2">
        <v>9.8000000000000007</v>
      </c>
      <c r="V77" s="2">
        <v>200</v>
      </c>
      <c r="W77" s="29" t="s">
        <v>271</v>
      </c>
    </row>
    <row r="78" spans="1:23" ht="28.15" customHeight="1">
      <c r="A78" s="1" t="str">
        <f t="shared" ref="A78" si="21">B78&amp;C78&amp;D78</f>
        <v>35722A0</v>
      </c>
      <c r="B78" s="54">
        <v>357</v>
      </c>
      <c r="C78" s="57" t="s">
        <v>263</v>
      </c>
      <c r="D78" s="54">
        <v>0</v>
      </c>
      <c r="E78" s="55"/>
      <c r="F78" s="58" t="s">
        <v>247</v>
      </c>
      <c r="G78" s="27" t="s">
        <v>255</v>
      </c>
      <c r="H78" s="34">
        <v>20749.999999999978</v>
      </c>
      <c r="I78" s="25">
        <v>15754.5572036474</v>
      </c>
      <c r="J78" s="30">
        <v>3781.0937288753757</v>
      </c>
      <c r="K78" s="26">
        <v>1214.3490674772024</v>
      </c>
      <c r="L78" s="2">
        <v>99</v>
      </c>
      <c r="M78" s="23">
        <f t="shared" ref="M78" si="22">IF(L78&lt;=90,0,IF(L78&lt;=100,L78*0.9,IF(L78&lt;=120,L78*0.98,IF(L78&lt;=140,L78*1.2,IF(L78&lt;=160,L78*1.85,IF(L78&lt;=180,L78*2.45,IF(L78&lt;=200,L78*2.78,IF(L78&lt;=250,L78*3.05,L78*3.4))))))))</f>
        <v>89.100000000000009</v>
      </c>
      <c r="N78" s="2" t="s">
        <v>5</v>
      </c>
      <c r="O78" s="23">
        <v>4.4000000000000004</v>
      </c>
      <c r="P78" s="23">
        <v>3.4</v>
      </c>
      <c r="Q78" s="23">
        <v>3.8</v>
      </c>
      <c r="R78" s="24">
        <v>1598</v>
      </c>
      <c r="S78" s="2" t="s">
        <v>109</v>
      </c>
      <c r="T78" s="2" t="s">
        <v>62</v>
      </c>
      <c r="U78" s="2">
        <v>10.199999999999999</v>
      </c>
      <c r="V78" s="2">
        <v>200</v>
      </c>
      <c r="W78" s="29" t="s">
        <v>271</v>
      </c>
    </row>
    <row r="79" spans="1:23" s="44" customFormat="1" ht="18.75" customHeight="1">
      <c r="B79" s="42"/>
      <c r="C79" s="42"/>
      <c r="D79" s="42"/>
      <c r="E79" s="41"/>
      <c r="F79" s="46"/>
      <c r="G79" s="46"/>
      <c r="H79" s="46"/>
      <c r="I79" s="43"/>
      <c r="J79" s="43"/>
      <c r="K79" s="43"/>
      <c r="M79" s="42"/>
      <c r="R79" s="45"/>
      <c r="S79" s="42"/>
      <c r="T79" s="42"/>
      <c r="U79" s="42"/>
      <c r="V79" s="42"/>
    </row>
    <row r="80" spans="1:23" ht="28.15" customHeight="1">
      <c r="A80" s="1" t="str">
        <f t="shared" ref="A80:A85" si="23">B80&amp;C80&amp;D80</f>
        <v>3570400</v>
      </c>
      <c r="B80" s="54">
        <v>357</v>
      </c>
      <c r="C80" s="57" t="s">
        <v>265</v>
      </c>
      <c r="D80" s="54">
        <v>0</v>
      </c>
      <c r="E80" s="55"/>
      <c r="F80" s="58" t="s">
        <v>264</v>
      </c>
      <c r="G80" s="27" t="s">
        <v>248</v>
      </c>
      <c r="H80" s="34">
        <v>15199.999999999984</v>
      </c>
      <c r="I80" s="25">
        <v>11830.3398130841</v>
      </c>
      <c r="J80" s="30">
        <v>2839.2815551401836</v>
      </c>
      <c r="K80" s="26">
        <v>530.37863177570046</v>
      </c>
      <c r="L80" s="2">
        <v>132</v>
      </c>
      <c r="M80" s="23">
        <f t="shared" ref="M80:M82" si="24">IF(L80&lt;=90,0,IF(L80&lt;=100,L80*0.9,IF(L80&lt;=120,L80*0.98,IF(L80&lt;=140,L80*1.2,IF(L80&lt;=160,L80*1.85,IF(L80&lt;=180,L80*2.45,IF(L80&lt;=200,L80*2.78,IF(L80&lt;=250,L80*3.05,L80*3.4))))))))</f>
        <v>158.4</v>
      </c>
      <c r="N80" s="2" t="s">
        <v>4</v>
      </c>
      <c r="O80" s="23">
        <v>7.7</v>
      </c>
      <c r="P80" s="23">
        <v>4.5</v>
      </c>
      <c r="Q80" s="23">
        <v>5.7</v>
      </c>
      <c r="R80" s="24">
        <v>1368</v>
      </c>
      <c r="S80" s="2" t="s">
        <v>36</v>
      </c>
      <c r="T80" s="2" t="s">
        <v>55</v>
      </c>
      <c r="U80" s="2">
        <v>12.3</v>
      </c>
      <c r="V80" s="2">
        <v>185</v>
      </c>
      <c r="W80" s="29" t="s">
        <v>273</v>
      </c>
    </row>
    <row r="81" spans="1:25" ht="28.15" customHeight="1">
      <c r="A81" s="1" t="str">
        <f t="shared" si="23"/>
        <v>3572400</v>
      </c>
      <c r="B81" s="54">
        <v>357</v>
      </c>
      <c r="C81" s="57" t="s">
        <v>266</v>
      </c>
      <c r="D81" s="54">
        <v>0</v>
      </c>
      <c r="E81" s="55"/>
      <c r="F81" s="58" t="s">
        <v>264</v>
      </c>
      <c r="G81" s="27" t="s">
        <v>249</v>
      </c>
      <c r="H81" s="34">
        <v>17199.999999999993</v>
      </c>
      <c r="I81" s="25">
        <v>13387.972211838</v>
      </c>
      <c r="J81" s="30">
        <v>3213.1133308411199</v>
      </c>
      <c r="K81" s="26">
        <v>598.91445732087197</v>
      </c>
      <c r="L81" s="2">
        <v>132</v>
      </c>
      <c r="M81" s="23">
        <f t="shared" si="24"/>
        <v>158.4</v>
      </c>
      <c r="N81" s="2" t="s">
        <v>4</v>
      </c>
      <c r="O81" s="23">
        <v>7.7</v>
      </c>
      <c r="P81" s="23">
        <v>4.5</v>
      </c>
      <c r="Q81" s="23">
        <v>5.7</v>
      </c>
      <c r="R81" s="24">
        <v>1368</v>
      </c>
      <c r="S81" s="2" t="s">
        <v>36</v>
      </c>
      <c r="T81" s="2" t="s">
        <v>55</v>
      </c>
      <c r="U81" s="2">
        <v>12.3</v>
      </c>
      <c r="V81" s="2">
        <v>185</v>
      </c>
      <c r="W81" s="29" t="s">
        <v>274</v>
      </c>
    </row>
    <row r="82" spans="1:25" ht="28.15" customHeight="1">
      <c r="A82" s="1" t="str">
        <f t="shared" si="23"/>
        <v>3570450</v>
      </c>
      <c r="B82" s="54">
        <v>357</v>
      </c>
      <c r="C82" s="57" t="s">
        <v>267</v>
      </c>
      <c r="D82" s="54">
        <v>0</v>
      </c>
      <c r="E82" s="55"/>
      <c r="F82" s="58" t="s">
        <v>264</v>
      </c>
      <c r="G82" s="27" t="s">
        <v>251</v>
      </c>
      <c r="H82" s="34">
        <v>17100.000000000007</v>
      </c>
      <c r="I82" s="25">
        <v>13373.6296087637</v>
      </c>
      <c r="J82" s="30">
        <v>3209.6711061032879</v>
      </c>
      <c r="K82" s="26">
        <v>516.69928513302057</v>
      </c>
      <c r="L82" s="2">
        <v>99</v>
      </c>
      <c r="M82" s="23">
        <f t="shared" si="24"/>
        <v>89.100000000000009</v>
      </c>
      <c r="N82" s="2" t="s">
        <v>5</v>
      </c>
      <c r="O82" s="23">
        <v>4.5</v>
      </c>
      <c r="P82" s="23">
        <v>3.3</v>
      </c>
      <c r="Q82" s="23">
        <v>3.7</v>
      </c>
      <c r="R82" s="24">
        <v>1248</v>
      </c>
      <c r="S82" s="2" t="s">
        <v>149</v>
      </c>
      <c r="T82" s="2" t="s">
        <v>150</v>
      </c>
      <c r="U82" s="2">
        <v>12.3</v>
      </c>
      <c r="V82" s="2">
        <v>180</v>
      </c>
      <c r="W82" s="29" t="s">
        <v>273</v>
      </c>
    </row>
    <row r="83" spans="1:25" ht="28.15" customHeight="1">
      <c r="A83" s="1" t="str">
        <f t="shared" si="23"/>
        <v>3572450</v>
      </c>
      <c r="B83" s="54">
        <v>357</v>
      </c>
      <c r="C83" s="57" t="s">
        <v>25</v>
      </c>
      <c r="D83" s="54">
        <v>0</v>
      </c>
      <c r="E83" s="55"/>
      <c r="F83" s="58" t="s">
        <v>264</v>
      </c>
      <c r="G83" s="27" t="s">
        <v>209</v>
      </c>
      <c r="H83" s="34">
        <v>19499.999999999989</v>
      </c>
      <c r="I83" s="25">
        <v>14804.709179331299</v>
      </c>
      <c r="J83" s="30">
        <v>3553.1302030395118</v>
      </c>
      <c r="K83" s="26">
        <v>1142.1606176291787</v>
      </c>
      <c r="L83" s="2">
        <v>99</v>
      </c>
      <c r="M83" s="23">
        <f t="shared" ref="M83:M85" si="25">IF(L83&lt;=90,0,IF(L83&lt;=100,L83*0.9,IF(L83&lt;=120,L83*0.98,IF(L83&lt;=140,L83*1.2,IF(L83&lt;=160,L83*1.85,IF(L83&lt;=180,L83*2.45,IF(L83&lt;=200,L83*2.78,IF(L83&lt;=250,L83*3.05,L83*3.4))))))))</f>
        <v>89.100000000000009</v>
      </c>
      <c r="N83" s="2" t="s">
        <v>5</v>
      </c>
      <c r="O83" s="23">
        <v>4.5</v>
      </c>
      <c r="P83" s="23">
        <v>3.3</v>
      </c>
      <c r="Q83" s="23">
        <v>3.7</v>
      </c>
      <c r="R83" s="24">
        <v>1248</v>
      </c>
      <c r="S83" s="2" t="s">
        <v>149</v>
      </c>
      <c r="T83" s="2" t="s">
        <v>150</v>
      </c>
      <c r="U83" s="2">
        <v>12.3</v>
      </c>
      <c r="V83" s="2">
        <v>180</v>
      </c>
      <c r="W83" s="29" t="s">
        <v>274</v>
      </c>
    </row>
    <row r="84" spans="1:25" ht="28.15" customHeight="1">
      <c r="A84" s="1" t="str">
        <f t="shared" si="23"/>
        <v>3572470</v>
      </c>
      <c r="B84" s="54">
        <v>357</v>
      </c>
      <c r="C84" s="57" t="s">
        <v>268</v>
      </c>
      <c r="D84" s="54">
        <v>0</v>
      </c>
      <c r="E84" s="55"/>
      <c r="F84" s="58" t="s">
        <v>264</v>
      </c>
      <c r="G84" s="27" t="s">
        <v>254</v>
      </c>
      <c r="H84" s="34">
        <v>20749.999999999978</v>
      </c>
      <c r="I84" s="25">
        <v>15754.5572036474</v>
      </c>
      <c r="J84" s="30">
        <v>3781.0937288753757</v>
      </c>
      <c r="K84" s="26">
        <v>1214.3490674772024</v>
      </c>
      <c r="L84" s="2">
        <v>98</v>
      </c>
      <c r="M84" s="23">
        <f t="shared" si="25"/>
        <v>88.2</v>
      </c>
      <c r="N84" s="2" t="s">
        <v>5</v>
      </c>
      <c r="O84" s="23">
        <v>4.4000000000000004</v>
      </c>
      <c r="P84" s="23">
        <v>3.3</v>
      </c>
      <c r="Q84" s="23">
        <v>3.7</v>
      </c>
      <c r="R84" s="24">
        <v>1598</v>
      </c>
      <c r="S84" s="2" t="s">
        <v>109</v>
      </c>
      <c r="T84" s="2" t="s">
        <v>62</v>
      </c>
      <c r="U84" s="2">
        <v>10.1</v>
      </c>
      <c r="V84" s="2">
        <v>200</v>
      </c>
      <c r="W84" s="29" t="s">
        <v>274</v>
      </c>
    </row>
    <row r="85" spans="1:25" ht="28.15" customHeight="1">
      <c r="A85" s="1" t="str">
        <f t="shared" si="23"/>
        <v>35724A0</v>
      </c>
      <c r="B85" s="54">
        <v>357</v>
      </c>
      <c r="C85" s="57" t="s">
        <v>269</v>
      </c>
      <c r="D85" s="54">
        <v>0</v>
      </c>
      <c r="E85" s="55"/>
      <c r="F85" s="58" t="s">
        <v>264</v>
      </c>
      <c r="G85" s="27" t="s">
        <v>255</v>
      </c>
      <c r="H85" s="34">
        <v>21349.999999999949</v>
      </c>
      <c r="I85" s="25">
        <v>16160.683636363599</v>
      </c>
      <c r="J85" s="30">
        <v>3878.5640727272639</v>
      </c>
      <c r="K85" s="26">
        <v>1310.7522909090881</v>
      </c>
      <c r="L85" s="2">
        <v>101</v>
      </c>
      <c r="M85" s="23">
        <f t="shared" si="25"/>
        <v>98.98</v>
      </c>
      <c r="N85" s="2" t="s">
        <v>5</v>
      </c>
      <c r="O85" s="23">
        <v>4.5</v>
      </c>
      <c r="P85" s="23">
        <v>3.5</v>
      </c>
      <c r="Q85" s="23">
        <v>3.9</v>
      </c>
      <c r="R85" s="24">
        <v>1598</v>
      </c>
      <c r="S85" s="2" t="s">
        <v>109</v>
      </c>
      <c r="T85" s="2" t="s">
        <v>62</v>
      </c>
      <c r="U85" s="2">
        <v>10.4</v>
      </c>
      <c r="V85" s="2">
        <v>200</v>
      </c>
      <c r="W85" s="29" t="s">
        <v>274</v>
      </c>
    </row>
    <row r="86" spans="1:25" s="44" customFormat="1" ht="18.75" customHeight="1">
      <c r="B86" s="42"/>
      <c r="C86" s="42"/>
      <c r="D86" s="42"/>
      <c r="E86" s="41"/>
      <c r="F86" s="46"/>
      <c r="G86" s="46"/>
      <c r="H86" s="46"/>
      <c r="I86" s="43"/>
      <c r="J86" s="43"/>
      <c r="K86" s="43"/>
      <c r="M86" s="42"/>
      <c r="R86" s="45"/>
      <c r="S86" s="42"/>
      <c r="T86" s="42"/>
      <c r="U86" s="42"/>
      <c r="V86" s="42"/>
    </row>
    <row r="87" spans="1:25" ht="28.15" customHeight="1">
      <c r="A87" s="1" t="str">
        <f t="shared" ref="A87:A94" si="26">B87&amp;C87&amp;D87</f>
        <v>3563300</v>
      </c>
      <c r="B87" s="54">
        <v>356</v>
      </c>
      <c r="C87" s="57" t="s">
        <v>117</v>
      </c>
      <c r="D87" s="54">
        <v>0</v>
      </c>
      <c r="E87" s="55"/>
      <c r="F87" s="58" t="s">
        <v>275</v>
      </c>
      <c r="G87" s="27" t="s">
        <v>186</v>
      </c>
      <c r="H87" s="34">
        <v>13199.999999999976</v>
      </c>
      <c r="I87" s="25">
        <v>10272.7074143302</v>
      </c>
      <c r="J87" s="30">
        <v>2465.4497794392478</v>
      </c>
      <c r="K87" s="26">
        <v>461.84280623052882</v>
      </c>
      <c r="L87" s="2">
        <v>133</v>
      </c>
      <c r="M87" s="23">
        <f t="shared" si="10"/>
        <v>159.6</v>
      </c>
      <c r="N87" s="2" t="s">
        <v>4</v>
      </c>
      <c r="O87" s="23">
        <v>7.7</v>
      </c>
      <c r="P87" s="23">
        <v>4.5999999999999996</v>
      </c>
      <c r="Q87" s="23">
        <v>5.7</v>
      </c>
      <c r="R87" s="24">
        <v>1368</v>
      </c>
      <c r="S87" s="2" t="s">
        <v>36</v>
      </c>
      <c r="T87" s="2" t="s">
        <v>55</v>
      </c>
      <c r="U87" s="2">
        <v>11.5</v>
      </c>
      <c r="V87" s="2">
        <v>185</v>
      </c>
      <c r="W87" s="29" t="s">
        <v>160</v>
      </c>
    </row>
    <row r="88" spans="1:25" ht="28.15" customHeight="1">
      <c r="A88" s="1" t="str">
        <f t="shared" si="26"/>
        <v>3565300</v>
      </c>
      <c r="B88" s="54">
        <v>356</v>
      </c>
      <c r="C88" s="57" t="s">
        <v>155</v>
      </c>
      <c r="D88" s="54">
        <v>0</v>
      </c>
      <c r="E88" s="55"/>
      <c r="F88" s="58" t="s">
        <v>275</v>
      </c>
      <c r="G88" s="27" t="s">
        <v>187</v>
      </c>
      <c r="H88" s="34">
        <v>14699.999999999949</v>
      </c>
      <c r="I88" s="25">
        <v>11440.931713395599</v>
      </c>
      <c r="J88" s="30">
        <v>2745.8236112149439</v>
      </c>
      <c r="K88" s="26">
        <v>513.24467538940632</v>
      </c>
      <c r="L88" s="2">
        <v>133</v>
      </c>
      <c r="M88" s="23">
        <f t="shared" si="10"/>
        <v>159.6</v>
      </c>
      <c r="N88" s="2" t="s">
        <v>4</v>
      </c>
      <c r="O88" s="23">
        <v>7.7</v>
      </c>
      <c r="P88" s="23">
        <v>4.5999999999999996</v>
      </c>
      <c r="Q88" s="23">
        <v>5.7</v>
      </c>
      <c r="R88" s="24">
        <v>1368</v>
      </c>
      <c r="S88" s="2" t="s">
        <v>36</v>
      </c>
      <c r="T88" s="2" t="s">
        <v>55</v>
      </c>
      <c r="U88" s="2">
        <v>11.5</v>
      </c>
      <c r="V88" s="2">
        <v>185</v>
      </c>
      <c r="W88" s="29" t="s">
        <v>162</v>
      </c>
    </row>
    <row r="89" spans="1:25" ht="28.15" customHeight="1">
      <c r="A89" s="1" t="str">
        <f t="shared" si="26"/>
        <v>3565320</v>
      </c>
      <c r="B89" s="54">
        <v>356</v>
      </c>
      <c r="C89" s="57" t="s">
        <v>95</v>
      </c>
      <c r="D89" s="54">
        <v>0</v>
      </c>
      <c r="E89" s="55"/>
      <c r="F89" s="58" t="s">
        <v>275</v>
      </c>
      <c r="G89" s="27" t="s">
        <v>188</v>
      </c>
      <c r="H89" s="34">
        <v>16199.99999999994</v>
      </c>
      <c r="I89" s="25">
        <v>12569.302360248401</v>
      </c>
      <c r="J89" s="30">
        <v>3016.6325664596161</v>
      </c>
      <c r="K89" s="26">
        <v>614.06507329192323</v>
      </c>
      <c r="L89" s="2">
        <v>146</v>
      </c>
      <c r="M89" s="23">
        <f t="shared" si="10"/>
        <v>270.10000000000002</v>
      </c>
      <c r="N89" s="2" t="s">
        <v>4</v>
      </c>
      <c r="O89" s="23">
        <v>8.5</v>
      </c>
      <c r="P89" s="23">
        <v>5</v>
      </c>
      <c r="Q89" s="23">
        <v>6.3</v>
      </c>
      <c r="R89" s="24">
        <v>1598</v>
      </c>
      <c r="S89" s="2" t="s">
        <v>106</v>
      </c>
      <c r="T89" s="2" t="s">
        <v>108</v>
      </c>
      <c r="U89" s="2">
        <v>11.2</v>
      </c>
      <c r="V89" s="2">
        <v>192</v>
      </c>
      <c r="W89" s="29" t="s">
        <v>162</v>
      </c>
    </row>
    <row r="90" spans="1:25" ht="28.15" customHeight="1">
      <c r="A90" s="1" t="str">
        <f t="shared" si="26"/>
        <v>3563350</v>
      </c>
      <c r="B90" s="54">
        <v>356</v>
      </c>
      <c r="C90" s="57" t="s">
        <v>156</v>
      </c>
      <c r="D90" s="54">
        <v>0</v>
      </c>
      <c r="E90" s="55"/>
      <c r="F90" s="58" t="s">
        <v>275</v>
      </c>
      <c r="G90" s="27" t="s">
        <v>189</v>
      </c>
      <c r="H90" s="34">
        <v>15500.000000000002</v>
      </c>
      <c r="I90" s="25">
        <v>12102.383750000001</v>
      </c>
      <c r="J90" s="30">
        <v>2904.5721000000003</v>
      </c>
      <c r="K90" s="26">
        <v>493.04415</v>
      </c>
      <c r="L90" s="2">
        <v>108</v>
      </c>
      <c r="M90" s="23">
        <f t="shared" si="10"/>
        <v>105.84</v>
      </c>
      <c r="N90" s="2" t="s">
        <v>5</v>
      </c>
      <c r="O90" s="23">
        <v>5.2</v>
      </c>
      <c r="P90" s="23">
        <v>3.5</v>
      </c>
      <c r="Q90" s="23">
        <v>4.0999999999999996</v>
      </c>
      <c r="R90" s="24">
        <v>1248</v>
      </c>
      <c r="S90" s="2" t="s">
        <v>149</v>
      </c>
      <c r="T90" s="2" t="s">
        <v>150</v>
      </c>
      <c r="U90" s="2">
        <v>11.7</v>
      </c>
      <c r="V90" s="2">
        <v>180</v>
      </c>
      <c r="W90" s="29" t="s">
        <v>161</v>
      </c>
    </row>
    <row r="91" spans="1:25" ht="28.15" customHeight="1">
      <c r="A91" s="1" t="str">
        <f t="shared" si="26"/>
        <v>3568350</v>
      </c>
      <c r="B91" s="54">
        <v>356</v>
      </c>
      <c r="C91" s="57" t="s">
        <v>281</v>
      </c>
      <c r="D91" s="54">
        <v>0</v>
      </c>
      <c r="E91" s="55"/>
      <c r="F91" s="58" t="s">
        <v>275</v>
      </c>
      <c r="G91" s="27" t="s">
        <v>278</v>
      </c>
      <c r="H91" s="34">
        <v>16200.000000000002</v>
      </c>
      <c r="I91" s="25">
        <v>12649.258750000001</v>
      </c>
      <c r="J91" s="30">
        <v>3035.8221000000003</v>
      </c>
      <c r="K91" s="26">
        <v>514.91915000000006</v>
      </c>
      <c r="L91" s="2">
        <v>108</v>
      </c>
      <c r="M91" s="23">
        <f t="shared" ref="M91" si="27">IF(L91&lt;=90,0,IF(L91&lt;=100,L91*0.9,IF(L91&lt;=120,L91*0.98,IF(L91&lt;=140,L91*1.2,IF(L91&lt;=160,L91*1.85,IF(L91&lt;=180,L91*2.45,IF(L91&lt;=200,L91*2.78,IF(L91&lt;=250,L91*3.05,L91*3.4))))))))</f>
        <v>105.84</v>
      </c>
      <c r="N91" s="2" t="s">
        <v>5</v>
      </c>
      <c r="O91" s="23">
        <v>5.2</v>
      </c>
      <c r="P91" s="23">
        <v>3.5</v>
      </c>
      <c r="Q91" s="23">
        <v>4.0999999999999996</v>
      </c>
      <c r="R91" s="24">
        <v>1248</v>
      </c>
      <c r="S91" s="2" t="s">
        <v>149</v>
      </c>
      <c r="T91" s="2" t="s">
        <v>150</v>
      </c>
      <c r="U91" s="2">
        <v>11.7</v>
      </c>
      <c r="V91" s="2">
        <v>180</v>
      </c>
      <c r="W91" s="29" t="s">
        <v>282</v>
      </c>
    </row>
    <row r="92" spans="1:25" ht="28.15" customHeight="1">
      <c r="A92" s="1" t="str">
        <f t="shared" si="26"/>
        <v>3565350</v>
      </c>
      <c r="B92" s="54">
        <v>356</v>
      </c>
      <c r="C92" s="57" t="s">
        <v>157</v>
      </c>
      <c r="D92" s="54">
        <v>0</v>
      </c>
      <c r="E92" s="55"/>
      <c r="F92" s="58" t="s">
        <v>275</v>
      </c>
      <c r="G92" s="27" t="s">
        <v>190</v>
      </c>
      <c r="H92" s="34">
        <v>16999.999999999949</v>
      </c>
      <c r="I92" s="25">
        <v>13295.382347417801</v>
      </c>
      <c r="J92" s="30">
        <v>3190.8917633802721</v>
      </c>
      <c r="K92" s="26">
        <v>513.72588920187638</v>
      </c>
      <c r="L92" s="2">
        <v>98</v>
      </c>
      <c r="M92" s="23">
        <f t="shared" si="10"/>
        <v>88.2</v>
      </c>
      <c r="N92" s="2" t="s">
        <v>5</v>
      </c>
      <c r="O92" s="23">
        <v>4.3</v>
      </c>
      <c r="P92" s="23">
        <v>3.4</v>
      </c>
      <c r="Q92" s="23">
        <v>3.7</v>
      </c>
      <c r="R92" s="24">
        <v>1248</v>
      </c>
      <c r="S92" s="2" t="s">
        <v>149</v>
      </c>
      <c r="T92" s="2" t="s">
        <v>150</v>
      </c>
      <c r="U92" s="2">
        <v>11.7</v>
      </c>
      <c r="V92" s="2">
        <v>180</v>
      </c>
      <c r="W92" s="29" t="s">
        <v>162</v>
      </c>
    </row>
    <row r="93" spans="1:25" ht="28.15" customHeight="1">
      <c r="A93" s="1" t="str">
        <f t="shared" si="26"/>
        <v>3568370</v>
      </c>
      <c r="B93" s="54">
        <v>356</v>
      </c>
      <c r="C93" s="57" t="s">
        <v>280</v>
      </c>
      <c r="D93" s="54">
        <v>0</v>
      </c>
      <c r="E93" s="55"/>
      <c r="F93" s="58" t="s">
        <v>275</v>
      </c>
      <c r="G93" s="27" t="s">
        <v>279</v>
      </c>
      <c r="H93" s="34">
        <v>18250.000000000015</v>
      </c>
      <c r="I93" s="25">
        <v>13812.1987878788</v>
      </c>
      <c r="J93" s="30">
        <v>3314.9277090909118</v>
      </c>
      <c r="K93" s="26">
        <v>1122.8735030303039</v>
      </c>
      <c r="L93" s="2">
        <v>110</v>
      </c>
      <c r="M93" s="23">
        <f t="shared" ref="M93" si="28">IF(L93&lt;=90,0,IF(L93&lt;=100,L93*0.9,IF(L93&lt;=120,L93*0.98,IF(L93&lt;=140,L93*1.2,IF(L93&lt;=160,L93*1.85,IF(L93&lt;=180,L93*2.45,IF(L93&lt;=200,L93*2.78,IF(L93&lt;=250,L93*3.05,L93*3.4))))))))</f>
        <v>107.8</v>
      </c>
      <c r="N93" s="2" t="s">
        <v>5</v>
      </c>
      <c r="O93" s="23">
        <v>5.2</v>
      </c>
      <c r="P93" s="23">
        <v>3.6</v>
      </c>
      <c r="Q93" s="23">
        <v>4.2</v>
      </c>
      <c r="R93" s="24">
        <v>1598</v>
      </c>
      <c r="S93" s="2" t="s">
        <v>109</v>
      </c>
      <c r="T93" s="2" t="s">
        <v>62</v>
      </c>
      <c r="U93" s="2">
        <v>9.6999999999999993</v>
      </c>
      <c r="V93" s="2">
        <v>199</v>
      </c>
      <c r="W93" s="29" t="s">
        <v>282</v>
      </c>
      <c r="X93" s="2"/>
      <c r="Y93" s="29"/>
    </row>
    <row r="94" spans="1:25" ht="28.15" customHeight="1">
      <c r="A94" s="1" t="str">
        <f t="shared" si="26"/>
        <v>3565370</v>
      </c>
      <c r="B94" s="54">
        <v>356</v>
      </c>
      <c r="C94" s="57" t="s">
        <v>158</v>
      </c>
      <c r="D94" s="54">
        <v>0</v>
      </c>
      <c r="E94" s="55"/>
      <c r="F94" s="58" t="s">
        <v>275</v>
      </c>
      <c r="G94" s="27" t="s">
        <v>191</v>
      </c>
      <c r="H94" s="34">
        <v>19050.000000000007</v>
      </c>
      <c r="I94" s="25">
        <v>14418.259393939399</v>
      </c>
      <c r="J94" s="30">
        <v>3460.3822545454555</v>
      </c>
      <c r="K94" s="26">
        <v>1171.358351515152</v>
      </c>
      <c r="L94" s="2">
        <v>110</v>
      </c>
      <c r="M94" s="23">
        <f t="shared" si="10"/>
        <v>107.8</v>
      </c>
      <c r="N94" s="2" t="s">
        <v>5</v>
      </c>
      <c r="O94" s="23">
        <v>5.2</v>
      </c>
      <c r="P94" s="23">
        <v>3.6</v>
      </c>
      <c r="Q94" s="23">
        <v>4.2</v>
      </c>
      <c r="R94" s="24">
        <v>1598</v>
      </c>
      <c r="S94" s="2" t="s">
        <v>109</v>
      </c>
      <c r="T94" s="2" t="s">
        <v>62</v>
      </c>
      <c r="U94" s="2">
        <v>9.6999999999999993</v>
      </c>
      <c r="V94" s="2">
        <v>199</v>
      </c>
      <c r="W94" s="29" t="s">
        <v>162</v>
      </c>
    </row>
    <row r="95" spans="1:25" s="44" customFormat="1" ht="18.75" customHeight="1">
      <c r="B95" s="42"/>
      <c r="C95" s="42"/>
      <c r="D95" s="42"/>
      <c r="E95" s="41"/>
      <c r="F95" s="46"/>
      <c r="G95" s="46"/>
      <c r="H95" s="46"/>
      <c r="I95" s="43"/>
      <c r="J95" s="43"/>
      <c r="K95" s="43"/>
      <c r="M95" s="42"/>
      <c r="R95" s="45"/>
      <c r="S95" s="42"/>
      <c r="T95" s="42"/>
      <c r="U95" s="42"/>
      <c r="V95" s="42"/>
    </row>
    <row r="96" spans="1:25" ht="28.15" customHeight="1">
      <c r="A96" s="1" t="str">
        <f t="shared" ref="A96:A100" si="29">B96&amp;C96&amp;D96</f>
        <v>15271A1</v>
      </c>
      <c r="B96" s="54">
        <v>152</v>
      </c>
      <c r="C96" s="57" t="s">
        <v>74</v>
      </c>
      <c r="D96" s="54">
        <v>1</v>
      </c>
      <c r="E96" s="55"/>
      <c r="F96" s="58" t="s">
        <v>35</v>
      </c>
      <c r="G96" s="27" t="s">
        <v>53</v>
      </c>
      <c r="H96" s="34">
        <v>15800.000000444001</v>
      </c>
      <c r="I96" s="25">
        <v>12220.097957</v>
      </c>
      <c r="J96" s="30">
        <v>2932.8235096799999</v>
      </c>
      <c r="K96" s="26">
        <v>647.07853376399999</v>
      </c>
      <c r="L96" s="2">
        <v>165</v>
      </c>
      <c r="M96" s="23">
        <f t="shared" si="10"/>
        <v>404.25000000000006</v>
      </c>
      <c r="N96" s="2" t="s">
        <v>4</v>
      </c>
      <c r="O96" s="23">
        <v>9.3000000000000007</v>
      </c>
      <c r="P96" s="23">
        <v>5.9</v>
      </c>
      <c r="Q96" s="23">
        <v>7.2</v>
      </c>
      <c r="R96" s="24">
        <v>1368</v>
      </c>
      <c r="S96" s="2" t="s">
        <v>36</v>
      </c>
      <c r="T96" s="2" t="s">
        <v>37</v>
      </c>
      <c r="U96" s="2">
        <v>15.4</v>
      </c>
      <c r="V96" s="2">
        <v>161</v>
      </c>
      <c r="W96" s="29" t="s">
        <v>20</v>
      </c>
    </row>
    <row r="97" spans="1:120" ht="28.15" customHeight="1">
      <c r="A97" s="1" t="str">
        <f>B97&amp;C97&amp;D97</f>
        <v>15276C1</v>
      </c>
      <c r="B97" s="54">
        <v>152</v>
      </c>
      <c r="C97" s="57" t="s">
        <v>82</v>
      </c>
      <c r="D97" s="54">
        <v>1</v>
      </c>
      <c r="E97" s="55"/>
      <c r="F97" s="58" t="s">
        <v>35</v>
      </c>
      <c r="G97" s="27" t="s">
        <v>113</v>
      </c>
      <c r="H97" s="34">
        <v>21000.000000304</v>
      </c>
      <c r="I97" s="25">
        <v>15798.428193</v>
      </c>
      <c r="J97" s="30">
        <v>3791.6227663199998</v>
      </c>
      <c r="K97" s="26">
        <v>1409.949040984</v>
      </c>
      <c r="L97" s="2" t="s">
        <v>83</v>
      </c>
      <c r="M97" s="2">
        <v>160.80000000000001</v>
      </c>
      <c r="N97" s="2" t="s">
        <v>75</v>
      </c>
      <c r="O97" s="23" t="s">
        <v>194</v>
      </c>
      <c r="P97" s="23" t="s">
        <v>84</v>
      </c>
      <c r="Q97" s="23" t="s">
        <v>85</v>
      </c>
      <c r="R97" s="24">
        <v>1368</v>
      </c>
      <c r="S97" s="2" t="s">
        <v>86</v>
      </c>
      <c r="T97" s="2" t="s">
        <v>87</v>
      </c>
      <c r="U97" s="2" t="s">
        <v>88</v>
      </c>
      <c r="V97" s="2" t="s">
        <v>89</v>
      </c>
      <c r="W97" s="29" t="s">
        <v>116</v>
      </c>
    </row>
    <row r="98" spans="1:120" ht="28.15" customHeight="1">
      <c r="A98" s="1" t="str">
        <f t="shared" si="29"/>
        <v>15271R1</v>
      </c>
      <c r="B98" s="54">
        <v>152</v>
      </c>
      <c r="C98" s="57" t="s">
        <v>133</v>
      </c>
      <c r="D98" s="54">
        <v>1</v>
      </c>
      <c r="E98" s="55"/>
      <c r="F98" s="58" t="s">
        <v>35</v>
      </c>
      <c r="G98" s="27" t="s">
        <v>147</v>
      </c>
      <c r="H98" s="34">
        <v>19499.999999359999</v>
      </c>
      <c r="I98" s="25">
        <v>14668.91012</v>
      </c>
      <c r="J98" s="30">
        <v>3520.5384288</v>
      </c>
      <c r="K98" s="26">
        <v>1310.5514505600001</v>
      </c>
      <c r="L98" s="2">
        <v>124</v>
      </c>
      <c r="M98" s="2">
        <f t="shared" si="10"/>
        <v>148.79999999999998</v>
      </c>
      <c r="N98" s="2" t="s">
        <v>5</v>
      </c>
      <c r="O98" s="23">
        <v>5.4</v>
      </c>
      <c r="P98" s="23">
        <v>4.3</v>
      </c>
      <c r="Q98" s="23">
        <v>4.7</v>
      </c>
      <c r="R98" s="24">
        <v>1598</v>
      </c>
      <c r="S98" s="2" t="s">
        <v>136</v>
      </c>
      <c r="T98" s="2" t="s">
        <v>137</v>
      </c>
      <c r="U98" s="2">
        <v>11.1</v>
      </c>
      <c r="V98" s="2">
        <v>181</v>
      </c>
      <c r="W98" s="29" t="s">
        <v>20</v>
      </c>
    </row>
    <row r="99" spans="1:120" ht="28.15" customHeight="1">
      <c r="A99" s="1" t="str">
        <f t="shared" si="29"/>
        <v>15276R1</v>
      </c>
      <c r="B99" s="54">
        <v>152</v>
      </c>
      <c r="C99" s="57" t="s">
        <v>134</v>
      </c>
      <c r="D99" s="54">
        <v>1</v>
      </c>
      <c r="E99" s="55"/>
      <c r="F99" s="58" t="s">
        <v>35</v>
      </c>
      <c r="G99" s="27" t="s">
        <v>148</v>
      </c>
      <c r="H99" s="34">
        <v>20500.000000431999</v>
      </c>
      <c r="I99" s="25">
        <v>15421.922168999999</v>
      </c>
      <c r="J99" s="30">
        <v>3701.2613205599996</v>
      </c>
      <c r="K99" s="26">
        <v>1376.816510872</v>
      </c>
      <c r="L99" s="2">
        <v>124</v>
      </c>
      <c r="M99" s="2">
        <f t="shared" si="10"/>
        <v>148.79999999999998</v>
      </c>
      <c r="N99" s="2" t="s">
        <v>5</v>
      </c>
      <c r="O99" s="23">
        <v>5.4</v>
      </c>
      <c r="P99" s="23">
        <v>4.3</v>
      </c>
      <c r="Q99" s="23">
        <v>4.7</v>
      </c>
      <c r="R99" s="24">
        <v>1598</v>
      </c>
      <c r="S99" s="2" t="s">
        <v>136</v>
      </c>
      <c r="T99" s="2" t="s">
        <v>137</v>
      </c>
      <c r="U99" s="2">
        <v>11.1</v>
      </c>
      <c r="V99" s="2">
        <v>181</v>
      </c>
      <c r="W99" s="29" t="s">
        <v>115</v>
      </c>
    </row>
    <row r="100" spans="1:120" ht="28.15" customHeight="1">
      <c r="A100" s="1" t="str">
        <f t="shared" si="29"/>
        <v>15277R1</v>
      </c>
      <c r="B100" s="54">
        <v>152</v>
      </c>
      <c r="C100" s="57" t="s">
        <v>135</v>
      </c>
      <c r="D100" s="54">
        <v>1</v>
      </c>
      <c r="E100" s="55"/>
      <c r="F100" s="58" t="s">
        <v>35</v>
      </c>
      <c r="G100" s="27" t="s">
        <v>125</v>
      </c>
      <c r="H100" s="34">
        <v>24000.000000391999</v>
      </c>
      <c r="I100" s="25">
        <v>16921.345537000001</v>
      </c>
      <c r="J100" s="30">
        <v>4061.12292888</v>
      </c>
      <c r="K100" s="26">
        <v>3017.5315345120007</v>
      </c>
      <c r="L100" s="2">
        <v>124</v>
      </c>
      <c r="M100" s="2">
        <f>IF(L100&lt;=90,0,IF(L100&lt;=100,L100*0.9,IF(L100&lt;=120,L100*0.98,IF(L100&lt;=140,L100*1.2,IF(L100&lt;=160,L100*1.85,IF(L100&lt;=180,L100*2.45,IF(L100&lt;=200,L100*2.78,IF(L100&lt;=250,L100*3.05,L100*3.4))))))))</f>
        <v>148.79999999999998</v>
      </c>
      <c r="N100" s="2" t="s">
        <v>5</v>
      </c>
      <c r="O100" s="23">
        <v>5.4</v>
      </c>
      <c r="P100" s="23">
        <v>4.3</v>
      </c>
      <c r="Q100" s="23">
        <v>4.7</v>
      </c>
      <c r="R100" s="24">
        <v>1598</v>
      </c>
      <c r="S100" s="2" t="s">
        <v>136</v>
      </c>
      <c r="T100" s="2" t="s">
        <v>137</v>
      </c>
      <c r="U100" s="2">
        <v>11.1</v>
      </c>
      <c r="V100" s="2">
        <v>181</v>
      </c>
      <c r="W100" s="29" t="s">
        <v>114</v>
      </c>
    </row>
    <row r="101" spans="1:120" s="44" customFormat="1" ht="18.75" customHeight="1">
      <c r="B101" s="42"/>
      <c r="C101" s="42"/>
      <c r="D101" s="42"/>
      <c r="E101" s="41"/>
      <c r="F101" s="46"/>
      <c r="G101" s="46"/>
      <c r="H101" s="46"/>
      <c r="I101" s="43"/>
      <c r="J101" s="43"/>
      <c r="K101" s="43"/>
      <c r="M101" s="42"/>
      <c r="R101" s="45"/>
      <c r="S101" s="42"/>
      <c r="T101" s="42"/>
      <c r="U101" s="42"/>
      <c r="V101" s="42"/>
    </row>
    <row r="102" spans="1:120" ht="28.15" customHeight="1">
      <c r="A102" s="1" t="str">
        <f t="shared" ref="A102:A104" si="30">B102&amp;C102&amp;D102</f>
        <v>3005PC1</v>
      </c>
      <c r="B102" s="54">
        <v>300</v>
      </c>
      <c r="C102" s="57" t="s">
        <v>230</v>
      </c>
      <c r="D102" s="54">
        <v>1</v>
      </c>
      <c r="E102" s="55"/>
      <c r="F102" s="58" t="s">
        <v>229</v>
      </c>
      <c r="G102" s="27" t="s">
        <v>232</v>
      </c>
      <c r="H102" s="34">
        <v>16300.000000000002</v>
      </c>
      <c r="I102" s="25">
        <v>12727.383750000001</v>
      </c>
      <c r="J102" s="30">
        <v>3054.5721000000003</v>
      </c>
      <c r="K102" s="26">
        <v>518.04415000000006</v>
      </c>
      <c r="L102" s="2" t="s">
        <v>240</v>
      </c>
      <c r="M102" s="2">
        <v>116.6</v>
      </c>
      <c r="N102" s="2" t="s">
        <v>75</v>
      </c>
      <c r="O102" s="23" t="s">
        <v>235</v>
      </c>
      <c r="P102" s="23" t="s">
        <v>236</v>
      </c>
      <c r="Q102" s="23" t="s">
        <v>237</v>
      </c>
      <c r="R102" s="24">
        <v>1368</v>
      </c>
      <c r="S102" s="2" t="s">
        <v>80</v>
      </c>
      <c r="T102" s="2" t="s">
        <v>81</v>
      </c>
      <c r="U102" s="2" t="s">
        <v>238</v>
      </c>
      <c r="V102" s="2" t="s">
        <v>239</v>
      </c>
      <c r="W102" s="29" t="s">
        <v>241</v>
      </c>
    </row>
    <row r="103" spans="1:120" ht="28.15" customHeight="1">
      <c r="A103" s="1" t="str">
        <f t="shared" si="30"/>
        <v>3005PR1</v>
      </c>
      <c r="B103" s="54">
        <v>300</v>
      </c>
      <c r="C103" s="57" t="s">
        <v>152</v>
      </c>
      <c r="D103" s="54">
        <v>1</v>
      </c>
      <c r="E103" s="55"/>
      <c r="F103" s="58" t="s">
        <v>229</v>
      </c>
      <c r="G103" s="27" t="s">
        <v>233</v>
      </c>
      <c r="H103" s="34">
        <v>15800</v>
      </c>
      <c r="I103" s="25">
        <v>12336.758749999999</v>
      </c>
      <c r="J103" s="30">
        <v>2960.8220999999999</v>
      </c>
      <c r="K103" s="26">
        <v>502.41914999999995</v>
      </c>
      <c r="L103" s="2">
        <v>106</v>
      </c>
      <c r="M103" s="23">
        <f t="shared" ref="M103:M104" si="31">IF(L103&lt;=90,0,IF(L103&lt;=100,L103*0.9,IF(L103&lt;=120,L103*0.98,IF(L103&lt;=140,L103*1.2,IF(L103&lt;=160,L103*1.85,IF(L103&lt;=180,L103*2.45,IF(L103&lt;=200,L103*2.78,IF(L103&lt;=250,L103*3.05,L103*3.4))))))))</f>
        <v>103.88</v>
      </c>
      <c r="N103" s="2" t="s">
        <v>5</v>
      </c>
      <c r="O103" s="23">
        <v>4.8</v>
      </c>
      <c r="P103" s="23">
        <v>3.6</v>
      </c>
      <c r="Q103" s="23">
        <v>4</v>
      </c>
      <c r="R103" s="24">
        <v>1248</v>
      </c>
      <c r="S103" s="2" t="s">
        <v>153</v>
      </c>
      <c r="T103" s="2" t="s">
        <v>154</v>
      </c>
      <c r="U103" s="2">
        <v>13.9</v>
      </c>
      <c r="V103" s="2">
        <v>161</v>
      </c>
      <c r="W103" s="29" t="s">
        <v>242</v>
      </c>
    </row>
    <row r="104" spans="1:120" ht="28.15" customHeight="1">
      <c r="A104" s="1" t="str">
        <f t="shared" si="30"/>
        <v>3006AR1</v>
      </c>
      <c r="B104" s="54">
        <v>300</v>
      </c>
      <c r="C104" s="57" t="s">
        <v>231</v>
      </c>
      <c r="D104" s="54">
        <v>1</v>
      </c>
      <c r="E104" s="55"/>
      <c r="F104" s="58" t="s">
        <v>229</v>
      </c>
      <c r="G104" s="27" t="s">
        <v>234</v>
      </c>
      <c r="H104" s="34">
        <v>16800</v>
      </c>
      <c r="I104" s="25">
        <v>13118.008749999999</v>
      </c>
      <c r="J104" s="30">
        <v>3148.3220999999999</v>
      </c>
      <c r="K104" s="26">
        <v>533.66914999999995</v>
      </c>
      <c r="L104" s="2">
        <v>106</v>
      </c>
      <c r="M104" s="23">
        <f t="shared" si="31"/>
        <v>103.88</v>
      </c>
      <c r="N104" s="2" t="s">
        <v>5</v>
      </c>
      <c r="O104" s="23">
        <v>4.8</v>
      </c>
      <c r="P104" s="23">
        <v>3.6</v>
      </c>
      <c r="Q104" s="23">
        <v>4</v>
      </c>
      <c r="R104" s="24">
        <v>1248</v>
      </c>
      <c r="S104" s="2" t="s">
        <v>153</v>
      </c>
      <c r="T104" s="2" t="s">
        <v>154</v>
      </c>
      <c r="U104" s="2">
        <v>13.9</v>
      </c>
      <c r="V104" s="2">
        <v>161</v>
      </c>
      <c r="W104" s="29" t="s">
        <v>243</v>
      </c>
    </row>
    <row r="105" spans="1:120" s="44" customFormat="1" ht="18.75" customHeight="1">
      <c r="B105" s="42"/>
      <c r="C105" s="42"/>
      <c r="D105" s="42"/>
      <c r="E105" s="41"/>
      <c r="F105" s="46"/>
      <c r="G105" s="46"/>
      <c r="H105" s="46"/>
      <c r="I105" s="43"/>
      <c r="J105" s="43"/>
      <c r="K105" s="43"/>
      <c r="M105" s="42"/>
      <c r="R105" s="45"/>
      <c r="S105" s="42"/>
      <c r="T105" s="42"/>
      <c r="U105" s="42"/>
      <c r="V105" s="42"/>
    </row>
    <row r="106" spans="1:120" ht="28.15" customHeight="1">
      <c r="A106" s="1" t="str">
        <f>B106&amp;C106&amp;D106</f>
        <v>348P000</v>
      </c>
      <c r="B106" s="54">
        <v>348</v>
      </c>
      <c r="C106" s="57" t="s">
        <v>172</v>
      </c>
      <c r="D106" s="54">
        <v>0</v>
      </c>
      <c r="E106" s="55"/>
      <c r="F106" s="58" t="s">
        <v>171</v>
      </c>
      <c r="G106" s="27" t="s">
        <v>192</v>
      </c>
      <c r="H106" s="34">
        <v>32000.000000000004</v>
      </c>
      <c r="I106" s="25">
        <v>20900.241256544505</v>
      </c>
      <c r="J106" s="30">
        <v>5016.0579015706808</v>
      </c>
      <c r="K106" s="26">
        <v>6083.7008418848172</v>
      </c>
      <c r="L106" s="2">
        <v>148</v>
      </c>
      <c r="M106" s="23">
        <f>IF(L106&lt;=90,0,IF(L106&lt;=100,L106*0.9,IF(L106&lt;=120,L106*0.98,IF(L106&lt;=140,L106*1.2,IF(L106&lt;=160,L106*1.85,IF(L106&lt;=180,L106*2.45,IF(L106&lt;=200,L106*2.78,IF(L106&lt;=250,L106*3.05,L106*3.4))))))))</f>
        <v>273.8</v>
      </c>
      <c r="N106" s="2" t="s">
        <v>4</v>
      </c>
      <c r="O106" s="23">
        <v>8.5</v>
      </c>
      <c r="P106" s="23">
        <v>5.0999999999999996</v>
      </c>
      <c r="Q106" s="23">
        <v>6.5</v>
      </c>
      <c r="R106" s="24">
        <v>1368</v>
      </c>
      <c r="S106" s="2" t="s">
        <v>107</v>
      </c>
      <c r="T106" s="2" t="s">
        <v>173</v>
      </c>
      <c r="U106" s="2">
        <v>7.5</v>
      </c>
      <c r="V106" s="2">
        <v>215</v>
      </c>
      <c r="W106" s="29" t="s">
        <v>175</v>
      </c>
    </row>
    <row r="107" spans="1:120" ht="28.15" customHeight="1">
      <c r="A107" s="1" t="str">
        <f>B107&amp;C107&amp;D107</f>
        <v>348L000</v>
      </c>
      <c r="B107" s="54">
        <v>348</v>
      </c>
      <c r="C107" s="57" t="s">
        <v>170</v>
      </c>
      <c r="D107" s="54">
        <v>0</v>
      </c>
      <c r="E107" s="55"/>
      <c r="F107" s="58" t="s">
        <v>171</v>
      </c>
      <c r="G107" s="27" t="s">
        <v>193</v>
      </c>
      <c r="H107" s="34">
        <v>32999.999999503998</v>
      </c>
      <c r="I107" s="25">
        <v>21554.691518</v>
      </c>
      <c r="J107" s="30">
        <v>5173.1259643200001</v>
      </c>
      <c r="K107" s="26">
        <v>6272.1825171840001</v>
      </c>
      <c r="L107" s="2">
        <v>148</v>
      </c>
      <c r="M107" s="23">
        <f>IF(L107&lt;=90,0,IF(L107&lt;=100,L107*0.9,IF(L107&lt;=120,L107*0.98,IF(L107&lt;=140,L107*1.2,IF(L107&lt;=160,L107*1.85,IF(L107&lt;=180,L107*2.45,IF(L107&lt;=200,L107*2.78,IF(L107&lt;=250,L107*3.05,L107*3.4))))))))</f>
        <v>273.8</v>
      </c>
      <c r="N107" s="2" t="s">
        <v>4</v>
      </c>
      <c r="O107" s="23">
        <v>8.5</v>
      </c>
      <c r="P107" s="23">
        <v>5.0999999999999996</v>
      </c>
      <c r="Q107" s="23">
        <v>6.5</v>
      </c>
      <c r="R107" s="24">
        <v>1368</v>
      </c>
      <c r="S107" s="2" t="s">
        <v>107</v>
      </c>
      <c r="T107" s="2" t="s">
        <v>173</v>
      </c>
      <c r="U107" s="2">
        <v>7.5</v>
      </c>
      <c r="V107" s="2">
        <v>215</v>
      </c>
      <c r="W107" s="29" t="s">
        <v>174</v>
      </c>
    </row>
    <row r="108" spans="1:120" ht="28.15" customHeight="1">
      <c r="A108" s="1" t="str">
        <f>B108&amp;C108&amp;D108</f>
        <v>348L010</v>
      </c>
      <c r="B108" s="54">
        <v>348</v>
      </c>
      <c r="C108" s="57" t="s">
        <v>287</v>
      </c>
      <c r="D108" s="54">
        <v>0</v>
      </c>
      <c r="E108" s="55"/>
      <c r="F108" s="58" t="s">
        <v>171</v>
      </c>
      <c r="G108" s="27" t="s">
        <v>288</v>
      </c>
      <c r="H108" s="34">
        <v>35500.000000000015</v>
      </c>
      <c r="I108" s="25">
        <v>23190.817172774881</v>
      </c>
      <c r="J108" s="30">
        <v>5565.7961214659717</v>
      </c>
      <c r="K108" s="26">
        <v>6743.386705759166</v>
      </c>
      <c r="L108" s="2">
        <v>153</v>
      </c>
      <c r="M108" s="23">
        <f>IF(L108&lt;=90,0,IF(L108&lt;=100,L108*0.9,IF(L108&lt;=120,L108*0.98,IF(L108&lt;=140,L108*1.2,IF(L108&lt;=160,L108*1.85,IF(L108&lt;=180,L108*2.45,IF(L108&lt;=200,L108*2.78,IF(L108&lt;=250,L108*3.05,L108*3.4))))))))</f>
        <v>283.05</v>
      </c>
      <c r="N108" s="2" t="s">
        <v>4</v>
      </c>
      <c r="O108" s="23">
        <v>9.1</v>
      </c>
      <c r="P108" s="23">
        <v>5.2</v>
      </c>
      <c r="Q108" s="23">
        <v>6.6</v>
      </c>
      <c r="R108" s="24">
        <v>1368</v>
      </c>
      <c r="S108" s="2" t="s">
        <v>107</v>
      </c>
      <c r="T108" s="2" t="s">
        <v>173</v>
      </c>
      <c r="U108" s="2">
        <v>7.6</v>
      </c>
      <c r="V108" s="2">
        <v>214</v>
      </c>
      <c r="W108" s="29" t="s">
        <v>174</v>
      </c>
    </row>
    <row r="109" spans="1:120" s="44" customFormat="1" ht="18.75" customHeight="1">
      <c r="B109" s="42"/>
      <c r="C109" s="42"/>
      <c r="D109" s="42"/>
      <c r="E109" s="41"/>
      <c r="F109" s="46"/>
      <c r="G109" s="46"/>
      <c r="H109" s="46"/>
      <c r="I109" s="43"/>
      <c r="J109" s="43"/>
      <c r="K109" s="43"/>
      <c r="M109" s="42"/>
      <c r="R109" s="45"/>
      <c r="S109" s="42"/>
      <c r="T109" s="42"/>
      <c r="U109" s="42"/>
      <c r="V109" s="42"/>
    </row>
    <row r="110" spans="1:120" ht="43.5" customHeight="1">
      <c r="A110" s="61"/>
      <c r="B110" s="61"/>
      <c r="C110" s="62"/>
      <c r="D110" s="61"/>
      <c r="E110" s="78" t="s">
        <v>140</v>
      </c>
      <c r="F110" s="78"/>
      <c r="G110" s="78"/>
      <c r="H110" s="78"/>
      <c r="I110" s="78"/>
      <c r="J110" s="78"/>
      <c r="K110" s="78"/>
      <c r="L110" s="78"/>
      <c r="M110" s="78"/>
      <c r="N110" s="78"/>
      <c r="O110" s="78"/>
      <c r="P110" s="78"/>
      <c r="Q110" s="78"/>
      <c r="R110" s="78"/>
      <c r="S110" s="78"/>
      <c r="T110" s="78"/>
      <c r="U110" s="78"/>
      <c r="V110" s="78"/>
      <c r="W110" s="78"/>
      <c r="DN110" s="6"/>
      <c r="DO110" s="6"/>
      <c r="DP110" s="6"/>
    </row>
    <row r="111" spans="1:120" ht="51" customHeight="1">
      <c r="A111" s="61"/>
      <c r="B111" s="61"/>
      <c r="C111" s="62"/>
      <c r="D111" s="61"/>
      <c r="E111" s="78" t="s">
        <v>198</v>
      </c>
      <c r="F111" s="78"/>
      <c r="G111" s="78"/>
      <c r="H111" s="78"/>
      <c r="I111" s="78"/>
      <c r="J111" s="78"/>
      <c r="K111" s="78"/>
      <c r="L111" s="78"/>
      <c r="M111" s="78"/>
      <c r="N111" s="78"/>
      <c r="O111" s="78"/>
      <c r="P111" s="78"/>
      <c r="Q111" s="78"/>
      <c r="R111" s="78"/>
      <c r="S111" s="78"/>
      <c r="T111" s="78"/>
      <c r="U111" s="78"/>
      <c r="V111" s="78"/>
      <c r="W111" s="78"/>
      <c r="DN111" s="6"/>
      <c r="DO111" s="6"/>
      <c r="DP111" s="6"/>
    </row>
    <row r="112" spans="1:120" ht="16.5" customHeight="1">
      <c r="A112" s="61"/>
      <c r="B112" s="61"/>
      <c r="C112" s="62"/>
      <c r="D112" s="61"/>
      <c r="E112" s="60"/>
      <c r="F112" s="60"/>
      <c r="G112" s="60"/>
      <c r="H112" s="60"/>
      <c r="I112" s="60"/>
      <c r="J112" s="60"/>
      <c r="K112" s="60"/>
      <c r="L112" s="60"/>
      <c r="M112" s="60"/>
      <c r="N112" s="60"/>
      <c r="O112" s="60"/>
      <c r="P112" s="60"/>
      <c r="Q112" s="60"/>
      <c r="R112" s="60"/>
      <c r="S112" s="60"/>
      <c r="T112" s="60"/>
      <c r="U112" s="60"/>
      <c r="V112" s="60"/>
      <c r="W112" s="60"/>
      <c r="DN112" s="6"/>
      <c r="DO112" s="6"/>
      <c r="DP112" s="6"/>
    </row>
    <row r="113" spans="1:120" ht="30" customHeight="1">
      <c r="A113" s="63"/>
      <c r="B113" s="63"/>
      <c r="C113" s="63"/>
      <c r="D113" s="63"/>
      <c r="E113" s="63"/>
      <c r="F113" s="63"/>
      <c r="G113" s="63"/>
      <c r="H113" s="63"/>
      <c r="I113" s="63"/>
      <c r="J113" s="63"/>
      <c r="K113" s="63"/>
      <c r="L113" s="63"/>
      <c r="M113" s="64"/>
      <c r="N113" s="63"/>
      <c r="O113" s="63"/>
      <c r="P113" s="63"/>
      <c r="Q113" s="63"/>
      <c r="R113" s="63"/>
      <c r="S113" s="63"/>
      <c r="T113" s="63"/>
      <c r="U113" s="63"/>
      <c r="V113" s="63"/>
      <c r="W113" s="63"/>
      <c r="DN113" s="6"/>
      <c r="DO113" s="6"/>
      <c r="DP113" s="6"/>
    </row>
    <row r="114" spans="1:120" ht="30" customHeight="1">
      <c r="B114" s="6"/>
      <c r="C114" s="6"/>
      <c r="D114" s="6"/>
      <c r="E114" s="6"/>
      <c r="F114" s="6"/>
      <c r="G114" s="6"/>
      <c r="H114" s="6"/>
      <c r="I114" s="6"/>
      <c r="J114" s="6"/>
      <c r="K114" s="6"/>
      <c r="M114" s="7"/>
      <c r="R114" s="6"/>
      <c r="S114" s="6"/>
      <c r="T114" s="6"/>
      <c r="U114" s="6"/>
      <c r="V114" s="6"/>
      <c r="W114" s="6"/>
      <c r="DN114" s="6"/>
      <c r="DO114" s="6"/>
      <c r="DP114" s="6"/>
    </row>
    <row r="115" spans="1:120" ht="12.75" customHeight="1">
      <c r="B115" s="6"/>
      <c r="C115" s="6"/>
      <c r="D115" s="6"/>
      <c r="E115" s="6"/>
      <c r="F115" s="6"/>
      <c r="G115" s="6"/>
      <c r="H115" s="6"/>
      <c r="I115" s="6"/>
      <c r="J115" s="6"/>
      <c r="K115" s="6"/>
      <c r="M115" s="7"/>
      <c r="R115" s="6"/>
      <c r="S115" s="6"/>
      <c r="T115" s="6"/>
      <c r="U115" s="6"/>
      <c r="V115" s="6"/>
      <c r="W115" s="6"/>
      <c r="DN115" s="6"/>
      <c r="DO115" s="6"/>
      <c r="DP115" s="6"/>
    </row>
    <row r="116" spans="1:120" ht="12.75" customHeight="1">
      <c r="B116" s="6"/>
      <c r="C116" s="6"/>
      <c r="D116" s="6"/>
      <c r="E116" s="6"/>
      <c r="F116" s="6"/>
      <c r="G116" s="6"/>
      <c r="H116" s="6"/>
      <c r="I116" s="6"/>
      <c r="J116" s="6"/>
      <c r="K116" s="6"/>
      <c r="M116" s="7"/>
      <c r="R116" s="6"/>
      <c r="S116" s="6"/>
      <c r="T116" s="6"/>
      <c r="U116" s="6"/>
      <c r="V116" s="6"/>
      <c r="W116" s="6"/>
      <c r="DN116" s="6"/>
      <c r="DO116" s="6"/>
      <c r="DP116" s="6"/>
    </row>
    <row r="117" spans="1:120" ht="12.75" customHeight="1">
      <c r="B117" s="6"/>
      <c r="C117" s="6"/>
      <c r="D117" s="6"/>
      <c r="E117" s="6"/>
      <c r="F117" s="6"/>
      <c r="G117" s="6"/>
      <c r="H117" s="6"/>
      <c r="I117" s="6"/>
      <c r="J117" s="6"/>
      <c r="K117" s="6"/>
      <c r="M117" s="7"/>
      <c r="R117" s="6"/>
      <c r="S117" s="6"/>
      <c r="T117" s="6"/>
      <c r="U117" s="6"/>
      <c r="V117" s="6"/>
      <c r="W117" s="6"/>
      <c r="DN117" s="6"/>
      <c r="DO117" s="6"/>
      <c r="DP117" s="6"/>
    </row>
    <row r="118" spans="1:120" ht="12.75" customHeight="1">
      <c r="B118" s="6"/>
      <c r="C118" s="6"/>
      <c r="D118" s="6"/>
      <c r="E118" s="6"/>
      <c r="F118" s="6"/>
      <c r="G118" s="6"/>
      <c r="H118" s="6"/>
      <c r="I118" s="6"/>
      <c r="J118" s="6"/>
      <c r="K118" s="6"/>
      <c r="M118" s="7"/>
      <c r="R118" s="6"/>
      <c r="S118" s="6"/>
      <c r="T118" s="6"/>
      <c r="U118" s="6"/>
      <c r="V118" s="6"/>
      <c r="W118" s="6"/>
      <c r="DN118" s="6"/>
      <c r="DO118" s="6"/>
      <c r="DP118" s="6"/>
    </row>
    <row r="119" spans="1:120" ht="12.75" customHeight="1">
      <c r="B119" s="6"/>
      <c r="C119" s="6"/>
      <c r="D119" s="6"/>
      <c r="E119" s="6"/>
      <c r="F119" s="6"/>
      <c r="G119" s="6"/>
      <c r="H119" s="6"/>
      <c r="I119" s="6"/>
      <c r="J119" s="6"/>
      <c r="K119" s="6"/>
      <c r="M119" s="7"/>
      <c r="R119" s="6"/>
      <c r="S119" s="6"/>
      <c r="T119" s="6"/>
      <c r="U119" s="6"/>
      <c r="V119" s="6"/>
      <c r="W119" s="6"/>
      <c r="DN119" s="6"/>
      <c r="DO119" s="6"/>
      <c r="DP119" s="6"/>
    </row>
    <row r="120" spans="1:120" ht="12.75" customHeight="1">
      <c r="B120" s="6"/>
      <c r="C120" s="6"/>
      <c r="D120" s="6"/>
      <c r="E120" s="6"/>
      <c r="F120" s="6"/>
      <c r="G120" s="6"/>
      <c r="H120" s="6"/>
      <c r="I120" s="6"/>
      <c r="J120" s="6"/>
      <c r="K120" s="6"/>
      <c r="M120" s="7"/>
      <c r="R120" s="6"/>
      <c r="S120" s="6"/>
      <c r="T120" s="6"/>
      <c r="U120" s="6"/>
      <c r="V120" s="6"/>
      <c r="W120" s="6"/>
      <c r="DN120" s="6"/>
      <c r="DO120" s="6"/>
      <c r="DP120" s="6"/>
    </row>
    <row r="121" spans="1:120" ht="12.75" customHeight="1">
      <c r="B121" s="6"/>
      <c r="C121" s="6"/>
      <c r="D121" s="6"/>
      <c r="E121" s="6"/>
      <c r="F121" s="6"/>
      <c r="G121" s="6"/>
      <c r="H121" s="6"/>
      <c r="I121" s="6"/>
      <c r="J121" s="6"/>
      <c r="K121" s="6"/>
      <c r="M121" s="7"/>
      <c r="R121" s="6"/>
      <c r="S121" s="6"/>
      <c r="T121" s="6"/>
      <c r="U121" s="6"/>
      <c r="V121" s="6"/>
      <c r="W121" s="6"/>
      <c r="DN121" s="6"/>
      <c r="DO121" s="6"/>
      <c r="DP121" s="6"/>
    </row>
    <row r="122" spans="1:120" ht="12.75" customHeight="1">
      <c r="B122" s="6"/>
      <c r="C122" s="6"/>
      <c r="D122" s="6"/>
      <c r="E122" s="6"/>
      <c r="F122" s="6"/>
      <c r="G122" s="6"/>
      <c r="H122" s="6"/>
      <c r="I122" s="6"/>
      <c r="J122" s="6"/>
      <c r="K122" s="6"/>
      <c r="M122" s="7"/>
      <c r="R122" s="6"/>
      <c r="S122" s="6"/>
      <c r="T122" s="6"/>
      <c r="U122" s="6"/>
      <c r="V122" s="6"/>
      <c r="W122" s="6"/>
      <c r="DN122" s="6"/>
      <c r="DO122" s="6"/>
      <c r="DP122" s="6"/>
    </row>
    <row r="123" spans="1:120" ht="12.75" customHeight="1">
      <c r="B123" s="6"/>
      <c r="C123" s="6"/>
      <c r="D123" s="6"/>
      <c r="E123" s="6"/>
      <c r="F123" s="6"/>
      <c r="G123" s="6"/>
      <c r="H123" s="6"/>
      <c r="I123" s="6"/>
      <c r="J123" s="6"/>
      <c r="K123" s="6"/>
      <c r="M123" s="7"/>
      <c r="R123" s="6"/>
      <c r="S123" s="6"/>
      <c r="T123" s="6"/>
      <c r="U123" s="6"/>
      <c r="V123" s="6"/>
      <c r="W123" s="6"/>
      <c r="DN123" s="6"/>
      <c r="DO123" s="6"/>
      <c r="DP123" s="6"/>
    </row>
    <row r="124" spans="1:120" ht="12.75" customHeight="1">
      <c r="B124" s="6"/>
      <c r="C124" s="6"/>
      <c r="D124" s="6"/>
      <c r="E124" s="6"/>
      <c r="F124" s="6"/>
      <c r="G124" s="6"/>
      <c r="H124" s="6"/>
      <c r="I124" s="6"/>
      <c r="J124" s="6"/>
      <c r="K124" s="6"/>
      <c r="M124" s="7"/>
      <c r="R124" s="6"/>
      <c r="S124" s="6"/>
      <c r="T124" s="6"/>
      <c r="U124" s="6"/>
      <c r="V124" s="6"/>
      <c r="W124" s="6"/>
      <c r="DN124" s="6"/>
      <c r="DO124" s="6"/>
      <c r="DP124" s="6"/>
    </row>
    <row r="125" spans="1:120" ht="12.75" customHeight="1">
      <c r="B125" s="6"/>
      <c r="C125" s="6"/>
      <c r="D125" s="6"/>
      <c r="E125" s="6"/>
      <c r="F125" s="6"/>
      <c r="G125" s="6"/>
      <c r="H125" s="6"/>
      <c r="I125" s="6"/>
      <c r="J125" s="6"/>
      <c r="K125" s="6"/>
      <c r="M125" s="7"/>
      <c r="R125" s="6"/>
      <c r="S125" s="6"/>
      <c r="T125" s="6"/>
      <c r="U125" s="6"/>
      <c r="V125" s="6"/>
      <c r="W125" s="6"/>
      <c r="DN125" s="6"/>
      <c r="DO125" s="6"/>
      <c r="DP125" s="6"/>
    </row>
    <row r="126" spans="1:120" ht="12.75" customHeight="1">
      <c r="B126" s="6"/>
      <c r="C126" s="6"/>
      <c r="D126" s="6"/>
      <c r="E126" s="6"/>
      <c r="F126" s="6"/>
      <c r="G126" s="6"/>
      <c r="H126" s="6"/>
      <c r="I126" s="6"/>
      <c r="J126" s="6"/>
      <c r="K126" s="6"/>
      <c r="M126" s="7"/>
      <c r="R126" s="6"/>
      <c r="S126" s="6"/>
      <c r="T126" s="6"/>
      <c r="U126" s="6"/>
      <c r="V126" s="6"/>
      <c r="W126" s="6"/>
      <c r="DN126" s="6"/>
      <c r="DO126" s="6"/>
      <c r="DP126" s="6"/>
    </row>
    <row r="127" spans="1:120" ht="12.75" customHeight="1">
      <c r="B127" s="6"/>
      <c r="C127" s="6"/>
      <c r="D127" s="6"/>
      <c r="E127" s="6"/>
      <c r="F127" s="6"/>
      <c r="G127" s="6"/>
      <c r="H127" s="6"/>
      <c r="I127" s="6"/>
      <c r="J127" s="6"/>
      <c r="K127" s="6"/>
      <c r="M127" s="7"/>
      <c r="R127" s="6"/>
      <c r="S127" s="6"/>
      <c r="T127" s="6"/>
      <c r="U127" s="6"/>
      <c r="V127" s="6"/>
      <c r="W127" s="6"/>
      <c r="DN127" s="6"/>
      <c r="DO127" s="6"/>
      <c r="DP127" s="6"/>
    </row>
    <row r="128" spans="1:120" ht="12.75" customHeight="1">
      <c r="B128" s="6"/>
      <c r="C128" s="6"/>
      <c r="D128" s="6"/>
      <c r="E128" s="6"/>
      <c r="F128" s="6"/>
      <c r="G128" s="6"/>
      <c r="H128" s="6"/>
      <c r="I128" s="6"/>
      <c r="J128" s="6"/>
      <c r="K128" s="6"/>
      <c r="M128" s="7"/>
      <c r="R128" s="6"/>
      <c r="S128" s="6"/>
      <c r="T128" s="6"/>
      <c r="U128" s="6"/>
      <c r="V128" s="6"/>
      <c r="W128" s="6"/>
      <c r="DN128" s="6"/>
      <c r="DO128" s="6"/>
      <c r="DP128" s="6"/>
    </row>
    <row r="129" spans="2:120" ht="12.75" customHeight="1">
      <c r="B129" s="6"/>
      <c r="C129" s="6"/>
      <c r="D129" s="6"/>
      <c r="E129" s="6"/>
      <c r="F129" s="6"/>
      <c r="G129" s="6"/>
      <c r="H129" s="6"/>
      <c r="I129" s="6"/>
      <c r="J129" s="6"/>
      <c r="K129" s="6"/>
      <c r="M129" s="7"/>
      <c r="R129" s="6"/>
      <c r="S129" s="6"/>
      <c r="T129" s="6"/>
      <c r="U129" s="6"/>
      <c r="V129" s="6"/>
      <c r="W129" s="6"/>
      <c r="DN129" s="6"/>
      <c r="DO129" s="6"/>
      <c r="DP129" s="6"/>
    </row>
    <row r="130" spans="2:120" ht="12.75" customHeight="1">
      <c r="B130" s="6"/>
      <c r="C130" s="6"/>
      <c r="D130" s="6"/>
      <c r="E130" s="6"/>
      <c r="F130" s="6"/>
      <c r="G130" s="6"/>
      <c r="H130" s="6"/>
      <c r="I130" s="6"/>
      <c r="J130" s="6"/>
      <c r="K130" s="6"/>
      <c r="M130" s="7"/>
      <c r="R130" s="6"/>
      <c r="S130" s="6"/>
      <c r="T130" s="6"/>
      <c r="U130" s="6"/>
      <c r="V130" s="6"/>
      <c r="W130" s="6"/>
      <c r="DN130" s="6"/>
      <c r="DO130" s="6"/>
      <c r="DP130" s="6"/>
    </row>
    <row r="131" spans="2:120" ht="12.75" customHeight="1">
      <c r="B131" s="6"/>
      <c r="C131" s="6"/>
      <c r="D131" s="6"/>
      <c r="E131" s="6"/>
      <c r="F131" s="6"/>
      <c r="G131" s="6"/>
      <c r="H131" s="6"/>
      <c r="I131" s="6"/>
      <c r="J131" s="6"/>
      <c r="K131" s="6"/>
      <c r="M131" s="7"/>
      <c r="R131" s="6"/>
      <c r="S131" s="6"/>
      <c r="T131" s="6"/>
      <c r="U131" s="6"/>
      <c r="V131" s="6"/>
      <c r="W131" s="6"/>
      <c r="DN131" s="6"/>
      <c r="DO131" s="6"/>
      <c r="DP131" s="6"/>
    </row>
    <row r="132" spans="2:120" ht="12.75" customHeight="1">
      <c r="B132" s="6"/>
      <c r="C132" s="6"/>
      <c r="D132" s="6"/>
      <c r="E132" s="6"/>
      <c r="F132" s="6"/>
      <c r="G132" s="6"/>
      <c r="H132" s="6"/>
      <c r="I132" s="6"/>
      <c r="J132" s="6"/>
      <c r="K132" s="6"/>
      <c r="M132" s="7"/>
      <c r="R132" s="6"/>
      <c r="S132" s="6"/>
      <c r="T132" s="6"/>
      <c r="U132" s="6"/>
      <c r="V132" s="6"/>
      <c r="W132" s="6"/>
      <c r="DN132" s="6"/>
      <c r="DO132" s="6"/>
      <c r="DP132" s="6"/>
    </row>
    <row r="133" spans="2:120" ht="12.75" customHeight="1">
      <c r="B133" s="6"/>
      <c r="C133" s="6"/>
      <c r="D133" s="6"/>
      <c r="E133" s="6"/>
      <c r="F133" s="6"/>
      <c r="G133" s="6"/>
      <c r="H133" s="6"/>
      <c r="I133" s="6"/>
      <c r="J133" s="6"/>
      <c r="K133" s="6"/>
      <c r="M133" s="7"/>
      <c r="R133" s="6"/>
      <c r="S133" s="6"/>
      <c r="T133" s="6"/>
      <c r="U133" s="6"/>
      <c r="V133" s="6"/>
      <c r="W133" s="6"/>
      <c r="DN133" s="6"/>
      <c r="DO133" s="6"/>
      <c r="DP133" s="6"/>
    </row>
    <row r="134" spans="2:120" ht="12.75" customHeight="1">
      <c r="B134" s="6"/>
      <c r="C134" s="6"/>
      <c r="D134" s="6"/>
      <c r="E134" s="6"/>
      <c r="F134" s="6"/>
      <c r="G134" s="6"/>
      <c r="H134" s="6"/>
      <c r="I134" s="6"/>
      <c r="J134" s="6"/>
      <c r="K134" s="6"/>
      <c r="M134" s="7"/>
      <c r="R134" s="6"/>
      <c r="S134" s="6"/>
      <c r="T134" s="6"/>
      <c r="U134" s="6"/>
      <c r="V134" s="6"/>
      <c r="W134" s="6"/>
      <c r="DN134" s="6"/>
      <c r="DO134" s="6"/>
      <c r="DP134" s="6"/>
    </row>
    <row r="135" spans="2:120" ht="12.75" customHeight="1">
      <c r="B135" s="6"/>
      <c r="C135" s="6"/>
      <c r="D135" s="6"/>
      <c r="E135" s="6"/>
      <c r="F135" s="6"/>
      <c r="G135" s="6"/>
      <c r="H135" s="6"/>
      <c r="I135" s="6"/>
      <c r="J135" s="6"/>
      <c r="K135" s="6"/>
      <c r="M135" s="7"/>
      <c r="R135" s="6"/>
      <c r="S135" s="6"/>
      <c r="T135" s="6"/>
      <c r="U135" s="6"/>
      <c r="V135" s="6"/>
      <c r="W135" s="6"/>
      <c r="DN135" s="6"/>
      <c r="DO135" s="6"/>
      <c r="DP135" s="6"/>
    </row>
    <row r="136" spans="2:120" ht="12.75" customHeight="1">
      <c r="B136" s="6"/>
      <c r="C136" s="6"/>
      <c r="D136" s="6"/>
      <c r="E136" s="6"/>
      <c r="F136" s="6"/>
      <c r="G136" s="6"/>
      <c r="H136" s="6"/>
      <c r="I136" s="6"/>
      <c r="J136" s="6"/>
      <c r="K136" s="6"/>
      <c r="M136" s="7"/>
      <c r="R136" s="6"/>
      <c r="S136" s="6"/>
      <c r="T136" s="6"/>
      <c r="U136" s="6"/>
      <c r="V136" s="6"/>
      <c r="W136" s="6"/>
      <c r="DN136" s="6"/>
      <c r="DO136" s="6"/>
      <c r="DP136" s="6"/>
    </row>
    <row r="137" spans="2:120" ht="12.75" customHeight="1">
      <c r="B137" s="6"/>
      <c r="C137" s="6"/>
      <c r="D137" s="6"/>
      <c r="E137" s="6"/>
      <c r="F137" s="6"/>
      <c r="G137" s="6"/>
      <c r="H137" s="6"/>
      <c r="I137" s="6"/>
      <c r="J137" s="6"/>
      <c r="K137" s="6"/>
      <c r="M137" s="7"/>
      <c r="R137" s="6"/>
      <c r="S137" s="6"/>
      <c r="T137" s="6"/>
      <c r="U137" s="6"/>
      <c r="V137" s="6"/>
      <c r="W137" s="6"/>
      <c r="DN137" s="6"/>
      <c r="DO137" s="6"/>
      <c r="DP137" s="6"/>
    </row>
    <row r="138" spans="2:120" ht="12.75" customHeight="1">
      <c r="B138" s="6"/>
      <c r="C138" s="6"/>
      <c r="D138" s="6"/>
      <c r="E138" s="6"/>
      <c r="F138" s="6"/>
      <c r="G138" s="6"/>
      <c r="H138" s="6"/>
      <c r="I138" s="6"/>
      <c r="J138" s="6"/>
      <c r="K138" s="6"/>
      <c r="M138" s="7"/>
      <c r="R138" s="6"/>
      <c r="S138" s="6"/>
      <c r="T138" s="6"/>
      <c r="U138" s="6"/>
      <c r="V138" s="6"/>
      <c r="W138" s="6"/>
      <c r="DN138" s="6"/>
      <c r="DO138" s="6"/>
      <c r="DP138" s="6"/>
    </row>
    <row r="139" spans="2:120" ht="12.75" customHeight="1">
      <c r="B139" s="6"/>
      <c r="C139" s="6"/>
      <c r="D139" s="6"/>
      <c r="E139" s="6"/>
      <c r="F139" s="6"/>
      <c r="G139" s="6"/>
      <c r="H139" s="6"/>
      <c r="I139" s="6"/>
      <c r="J139" s="6"/>
      <c r="K139" s="6"/>
      <c r="M139" s="7"/>
      <c r="R139" s="6"/>
      <c r="S139" s="6"/>
      <c r="T139" s="6"/>
      <c r="U139" s="6"/>
      <c r="V139" s="6"/>
      <c r="W139" s="6"/>
      <c r="DN139" s="6"/>
      <c r="DO139" s="6"/>
      <c r="DP139" s="6"/>
    </row>
    <row r="140" spans="2:120" ht="12.75" customHeight="1">
      <c r="B140" s="6"/>
      <c r="C140" s="6"/>
      <c r="D140" s="6"/>
      <c r="E140" s="6"/>
      <c r="F140" s="6"/>
      <c r="G140" s="6"/>
      <c r="H140" s="6"/>
      <c r="I140" s="6"/>
      <c r="J140" s="6"/>
      <c r="K140" s="6"/>
      <c r="M140" s="7"/>
      <c r="R140" s="6"/>
      <c r="S140" s="6"/>
      <c r="T140" s="6"/>
      <c r="U140" s="6"/>
      <c r="V140" s="6"/>
      <c r="W140" s="6"/>
      <c r="DN140" s="6"/>
      <c r="DO140" s="6"/>
      <c r="DP140" s="6"/>
    </row>
    <row r="141" spans="2:120" ht="12.75" customHeight="1">
      <c r="B141" s="6"/>
      <c r="C141" s="6"/>
      <c r="D141" s="6"/>
      <c r="E141" s="6"/>
      <c r="F141" s="6"/>
      <c r="G141" s="6"/>
      <c r="H141" s="6"/>
      <c r="I141" s="6"/>
      <c r="J141" s="6"/>
      <c r="K141" s="6"/>
      <c r="M141" s="7"/>
      <c r="R141" s="6"/>
      <c r="S141" s="6"/>
      <c r="T141" s="6"/>
      <c r="U141" s="6"/>
      <c r="V141" s="6"/>
      <c r="W141" s="6"/>
      <c r="DN141" s="6"/>
      <c r="DO141" s="6"/>
      <c r="DP141" s="6"/>
    </row>
    <row r="142" spans="2:120" ht="12.75" customHeight="1">
      <c r="B142" s="6"/>
      <c r="C142" s="6"/>
      <c r="D142" s="6"/>
      <c r="E142" s="6"/>
      <c r="F142" s="6"/>
      <c r="G142" s="6"/>
      <c r="H142" s="6"/>
      <c r="I142" s="6"/>
      <c r="J142" s="6"/>
      <c r="K142" s="6"/>
      <c r="M142" s="7"/>
      <c r="R142" s="6"/>
      <c r="S142" s="6"/>
      <c r="T142" s="6"/>
      <c r="U142" s="6"/>
      <c r="V142" s="6"/>
      <c r="W142" s="6"/>
      <c r="DN142" s="6"/>
      <c r="DO142" s="6"/>
      <c r="DP142" s="6"/>
    </row>
    <row r="143" spans="2:120" ht="12.75" customHeight="1">
      <c r="B143" s="6"/>
      <c r="C143" s="6"/>
      <c r="D143" s="6"/>
      <c r="E143" s="6"/>
      <c r="F143" s="6"/>
      <c r="G143" s="6"/>
      <c r="H143" s="6"/>
      <c r="I143" s="6"/>
      <c r="J143" s="6"/>
      <c r="K143" s="6"/>
      <c r="M143" s="7"/>
      <c r="R143" s="6"/>
      <c r="S143" s="6"/>
      <c r="T143" s="6"/>
      <c r="U143" s="6"/>
      <c r="V143" s="6"/>
      <c r="W143" s="6"/>
      <c r="DN143" s="6"/>
      <c r="DO143" s="6"/>
      <c r="DP143" s="6"/>
    </row>
    <row r="144" spans="2:120" ht="12.75" customHeight="1">
      <c r="B144" s="6"/>
      <c r="C144" s="6"/>
      <c r="D144" s="6"/>
      <c r="E144" s="6"/>
      <c r="F144" s="6"/>
      <c r="G144" s="6"/>
      <c r="H144" s="6"/>
      <c r="I144" s="6"/>
      <c r="J144" s="6"/>
      <c r="K144" s="6"/>
      <c r="M144" s="7"/>
      <c r="R144" s="6"/>
      <c r="S144" s="6"/>
      <c r="T144" s="6"/>
      <c r="U144" s="6"/>
      <c r="V144" s="6"/>
      <c r="W144" s="6"/>
      <c r="DN144" s="6"/>
      <c r="DO144" s="6"/>
      <c r="DP144" s="6"/>
    </row>
    <row r="145" spans="2:120" ht="12.75" customHeight="1">
      <c r="B145" s="6"/>
      <c r="C145" s="6"/>
      <c r="D145" s="6"/>
      <c r="E145" s="6"/>
      <c r="F145" s="6"/>
      <c r="G145" s="6"/>
      <c r="H145" s="6"/>
      <c r="I145" s="6"/>
      <c r="J145" s="6"/>
      <c r="K145" s="6"/>
      <c r="M145" s="7"/>
      <c r="R145" s="6"/>
      <c r="S145" s="6"/>
      <c r="T145" s="6"/>
      <c r="U145" s="6"/>
      <c r="V145" s="6"/>
      <c r="W145" s="6"/>
      <c r="DN145" s="6"/>
      <c r="DO145" s="6"/>
      <c r="DP145" s="6"/>
    </row>
    <row r="146" spans="2:120" ht="12.75" customHeight="1">
      <c r="B146" s="6"/>
      <c r="C146" s="6"/>
      <c r="D146" s="6"/>
      <c r="E146" s="6"/>
      <c r="F146" s="6"/>
      <c r="G146" s="6"/>
      <c r="H146" s="6"/>
      <c r="I146" s="6"/>
      <c r="J146" s="6"/>
      <c r="K146" s="6"/>
      <c r="M146" s="7"/>
      <c r="R146" s="6"/>
      <c r="S146" s="6"/>
      <c r="T146" s="6"/>
      <c r="U146" s="6"/>
      <c r="V146" s="6"/>
      <c r="W146" s="6"/>
      <c r="DN146" s="6"/>
      <c r="DO146" s="6"/>
      <c r="DP146" s="6"/>
    </row>
    <row r="147" spans="2:120" ht="12.75" customHeight="1">
      <c r="B147" s="6"/>
      <c r="C147" s="6"/>
      <c r="D147" s="6"/>
      <c r="E147" s="6"/>
      <c r="F147" s="6"/>
      <c r="G147" s="6"/>
      <c r="H147" s="6"/>
      <c r="I147" s="6"/>
      <c r="J147" s="6"/>
      <c r="K147" s="6"/>
      <c r="M147" s="7"/>
      <c r="R147" s="6"/>
      <c r="S147" s="6"/>
      <c r="T147" s="6"/>
      <c r="U147" s="6"/>
      <c r="V147" s="6"/>
      <c r="W147" s="6"/>
      <c r="DN147" s="6"/>
      <c r="DO147" s="6"/>
      <c r="DP147" s="6"/>
    </row>
    <row r="148" spans="2:120" ht="12.75" customHeight="1">
      <c r="B148" s="6"/>
      <c r="C148" s="6"/>
      <c r="D148" s="6"/>
      <c r="E148" s="6"/>
      <c r="F148" s="6"/>
      <c r="G148" s="6"/>
      <c r="H148" s="6"/>
      <c r="I148" s="6"/>
      <c r="J148" s="6"/>
      <c r="K148" s="6"/>
      <c r="M148" s="7"/>
      <c r="R148" s="6"/>
      <c r="S148" s="6"/>
      <c r="T148" s="6"/>
      <c r="U148" s="6"/>
      <c r="V148" s="6"/>
      <c r="W148" s="6"/>
      <c r="DN148" s="6"/>
      <c r="DO148" s="6"/>
      <c r="DP148" s="6"/>
    </row>
    <row r="149" spans="2:120" ht="12.75" customHeight="1">
      <c r="B149" s="6"/>
      <c r="C149" s="6"/>
      <c r="D149" s="6"/>
      <c r="E149" s="6"/>
      <c r="F149" s="6"/>
      <c r="G149" s="6"/>
      <c r="H149" s="6"/>
      <c r="I149" s="6"/>
      <c r="J149" s="6"/>
      <c r="K149" s="6"/>
      <c r="M149" s="7"/>
      <c r="R149" s="6"/>
      <c r="S149" s="6"/>
      <c r="T149" s="6"/>
      <c r="U149" s="6"/>
      <c r="V149" s="6"/>
      <c r="W149" s="6"/>
      <c r="DN149" s="6"/>
      <c r="DO149" s="6"/>
      <c r="DP149" s="6"/>
    </row>
    <row r="150" spans="2:120">
      <c r="B150" s="6"/>
      <c r="C150" s="6"/>
      <c r="D150" s="6"/>
      <c r="E150" s="6"/>
      <c r="F150" s="6"/>
      <c r="G150" s="6"/>
      <c r="H150" s="6"/>
      <c r="I150" s="6"/>
      <c r="J150" s="6"/>
      <c r="K150" s="6"/>
      <c r="M150" s="7"/>
      <c r="R150" s="6"/>
      <c r="S150" s="6"/>
      <c r="T150" s="6"/>
      <c r="U150" s="6"/>
      <c r="V150" s="6"/>
      <c r="W150" s="6"/>
      <c r="DN150" s="6"/>
      <c r="DO150" s="6"/>
      <c r="DP150" s="6"/>
    </row>
    <row r="151" spans="2:120">
      <c r="B151" s="6"/>
      <c r="C151" s="6"/>
      <c r="D151" s="6"/>
      <c r="E151" s="6"/>
      <c r="F151" s="6"/>
      <c r="G151" s="6"/>
      <c r="H151" s="6"/>
      <c r="I151" s="6"/>
      <c r="J151" s="6"/>
      <c r="K151" s="6"/>
      <c r="M151" s="7"/>
      <c r="R151" s="6"/>
      <c r="S151" s="6"/>
      <c r="T151" s="6"/>
      <c r="U151" s="6"/>
      <c r="V151" s="6"/>
      <c r="W151" s="6"/>
      <c r="DN151" s="6"/>
      <c r="DO151" s="6"/>
      <c r="DP151" s="6"/>
    </row>
    <row r="152" spans="2:120">
      <c r="B152" s="6"/>
      <c r="C152" s="6"/>
      <c r="D152" s="6"/>
      <c r="E152" s="6"/>
      <c r="F152" s="6"/>
      <c r="G152" s="6"/>
      <c r="H152" s="6"/>
      <c r="I152" s="6"/>
      <c r="J152" s="6"/>
      <c r="K152" s="6"/>
      <c r="M152" s="7"/>
      <c r="R152" s="6"/>
      <c r="S152" s="6"/>
      <c r="T152" s="6"/>
      <c r="U152" s="6"/>
      <c r="V152" s="6"/>
      <c r="W152" s="6"/>
      <c r="DN152" s="6"/>
      <c r="DO152" s="6"/>
      <c r="DP152" s="6"/>
    </row>
    <row r="153" spans="2:120">
      <c r="B153" s="6"/>
      <c r="C153" s="6"/>
      <c r="D153" s="6"/>
      <c r="E153" s="6"/>
      <c r="F153" s="6"/>
      <c r="G153" s="6"/>
      <c r="H153" s="6"/>
      <c r="I153" s="6"/>
      <c r="J153" s="6"/>
      <c r="K153" s="6"/>
      <c r="M153" s="7"/>
      <c r="R153" s="6"/>
      <c r="S153" s="6"/>
      <c r="T153" s="6"/>
      <c r="U153" s="6"/>
      <c r="V153" s="6"/>
      <c r="W153" s="6"/>
      <c r="DN153" s="6"/>
      <c r="DO153" s="6"/>
      <c r="DP153" s="6"/>
    </row>
    <row r="154" spans="2:120">
      <c r="B154" s="6"/>
      <c r="C154" s="6"/>
      <c r="D154" s="6"/>
      <c r="E154" s="6"/>
      <c r="F154" s="6"/>
      <c r="G154" s="6"/>
      <c r="H154" s="6"/>
      <c r="I154" s="6"/>
      <c r="J154" s="6"/>
      <c r="K154" s="6"/>
      <c r="M154" s="7"/>
      <c r="R154" s="6"/>
      <c r="S154" s="6"/>
      <c r="T154" s="6"/>
      <c r="U154" s="6"/>
      <c r="V154" s="6"/>
      <c r="W154" s="6"/>
      <c r="DN154" s="6"/>
      <c r="DO154" s="6"/>
      <c r="DP154" s="6"/>
    </row>
  </sheetData>
  <mergeCells count="12">
    <mergeCell ref="M2:W2"/>
    <mergeCell ref="M3:M7"/>
    <mergeCell ref="O6:O7"/>
    <mergeCell ref="P6:P7"/>
    <mergeCell ref="E110:W110"/>
    <mergeCell ref="E111:W111"/>
    <mergeCell ref="J5:J7"/>
    <mergeCell ref="I5:I7"/>
    <mergeCell ref="H5:H7"/>
    <mergeCell ref="K5:K7"/>
    <mergeCell ref="L3:L7"/>
    <mergeCell ref="Q6:Q7"/>
  </mergeCells>
  <phoneticPr fontId="12" type="noConversion"/>
  <printOptions horizontalCentered="1" verticalCentered="1"/>
  <pageMargins left="0.23622047244094491" right="0.15748031496062992" top="0.23622047244094491" bottom="0.27559055118110237" header="0" footer="0"/>
  <pageSetup paperSize="9" scale="26" fitToWidth="2" fitToHeight="0" orientation="landscape" r:id="rId1"/>
  <headerFooter alignWithMargins="0"/>
  <rowBreaks count="1" manualBreakCount="1">
    <brk id="34" max="2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8fbfd49-c8e6-4618-a77f-5ef25245836c">
  <element uid="1239ecc3-00e0-482b-a8a4-82e46943bfcc" value=""/>
</sisl>
</file>

<file path=customXml/itemProps1.xml><?xml version="1.0" encoding="utf-8"?>
<ds:datastoreItem xmlns:ds="http://schemas.openxmlformats.org/officeDocument/2006/customXml" ds:itemID="{9F119E98-6992-4815-ACAB-C632F4F27C5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ΠΡΟΤΕΙΝΟΜΕΝΟΣ ΤΙΜΟΚΑΤΑΛΟΓΟΣ</vt:lpstr>
      <vt:lpstr>'ΠΡΟΤΕΙΝΟΜΕΝΟΣ ΤΙΜΟΚΑΤΑΛΟΓΟΣ'!Print_Area</vt:lpstr>
      <vt:lpstr>'ΠΡΟΤΕΙΝΟΜΕΝΟΣ ΤΙΜΟΚΑΤΑΛΟΓΟΣ'!Print_Titles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CAMILIERIS Angelo</dc:creator>
  <cp:lastModifiedBy>user</cp:lastModifiedBy>
  <cp:lastPrinted>2016-03-28T08:27:14Z</cp:lastPrinted>
  <dcterms:created xsi:type="dcterms:W3CDTF">2005-11-29T14:03:45Z</dcterms:created>
  <dcterms:modified xsi:type="dcterms:W3CDTF">2017-06-08T08:04:24Z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18c44fbd-ebbd-4eba-93fc-b206ca6da1ea</vt:lpwstr>
  </property>
  <property fmtid="{D5CDD505-2E9C-101B-9397-08002B2CF9AE}" pid="4" name="bjSaver">
    <vt:lpwstr>qvvNuAObmaF4pPS1fKw0XOinqXMzXByr</vt:lpwstr>
  </property>
  <property fmtid="{D5CDD505-2E9C-101B-9397-08002B2CF9AE}" pid="5"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6" name="bjDocumentLabelXML-0">
    <vt:lpwstr>nternal/label"&gt;&lt;element uid="1239ecc3-00e0-482b-a8a4-82e46943bfcc" value="" /&gt;&lt;/sisl&gt;</vt:lpwstr>
  </property>
  <property fmtid="{D5CDD505-2E9C-101B-9397-08002B2CF9AE}" pid="7" name="bjDocumentSecurityLabel">
    <vt:lpwstr>Company Classification: PUBLIC</vt:lpwstr>
  </property>
  <property fmtid="{D5CDD505-2E9C-101B-9397-08002B2CF9AE}" pid="8" name="bjProjectProperty">
    <vt:lpwstr>COMPANY: PUBLIC</vt:lpwstr>
  </property>
  <property fmtid="{D5CDD505-2E9C-101B-9397-08002B2CF9AE}" pid="9" name="LabelledBy:">
    <vt:lpwstr>U115105,12/05/2017 12:22:19 μμ,PUBLIC</vt:lpwstr>
  </property>
</Properties>
</file>